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СЛАЙД 1" sheetId="1" r:id="rId1"/>
    <sheet name="Лист3" sheetId="2" r:id="rId2"/>
  </sheets>
  <definedNames>
    <definedName name="_xlnm.Print_Titles" localSheetId="0">'СЛАЙД 1'!$3:$4</definedName>
    <definedName name="_xlnm.Print_Area" localSheetId="0">'СЛАЙД 1'!$A$1:$I$164</definedName>
  </definedNames>
  <calcPr fullCalcOnLoad="1"/>
</workbook>
</file>

<file path=xl/sharedStrings.xml><?xml version="1.0" encoding="utf-8"?>
<sst xmlns="http://schemas.openxmlformats.org/spreadsheetml/2006/main" count="177" uniqueCount="153">
  <si>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</si>
  <si>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</si>
  <si>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</si>
  <si>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</si>
  <si>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КП "Дирекція з капітального будівництва та реконструкції "Київбудреконструція"</t>
  </si>
  <si>
    <t>РС СКП "Спецкомбінат ПКПО"</t>
  </si>
  <si>
    <t>Разом по КФК</t>
  </si>
  <si>
    <t>ПрАТ "Київспецтранс"</t>
  </si>
  <si>
    <t xml:space="preserve">240601 - Охорона та раціональне використання природних ресурсів </t>
  </si>
  <si>
    <t xml:space="preserve">240602 - Утилізація  відходів </t>
  </si>
  <si>
    <t xml:space="preserve">Планові асигнування (з урахуванням змін), 
тис. грн </t>
  </si>
  <si>
    <t>КП "Київкомунсервіс"</t>
  </si>
  <si>
    <t>ЗАГАЛЬНИЙ ОБСЯГ</t>
  </si>
  <si>
    <t>СЛАЙД 4</t>
  </si>
  <si>
    <t>СЛАЙД 5</t>
  </si>
  <si>
    <t>СЛАЙД 6</t>
  </si>
  <si>
    <t>СЛАЙД 8</t>
  </si>
  <si>
    <t>240604 - Інша діяльність у сфері охорони навколишнього природного середовища</t>
  </si>
  <si>
    <t xml:space="preserve">КП "Київкомунсервіс" </t>
  </si>
  <si>
    <t>Департамент житлово-комунальної інфраструктури ВО КМР (КМДА)</t>
  </si>
  <si>
    <t>КП "Київжитлоспецексплуатація"</t>
  </si>
  <si>
    <t>4113500 - Інші видатки</t>
  </si>
  <si>
    <t xml:space="preserve">4116010 - Забезпечення надійного та безперебійного функціонування житлово-експлуатаційного господарства </t>
  </si>
  <si>
    <t>Разом по КПКВК 4116010</t>
  </si>
  <si>
    <t>4111010 - Дошкільна освіта</t>
  </si>
  <si>
    <t>4111090 - Надання позашкільної овіти позашкільними закладами</t>
  </si>
  <si>
    <t>1210160 - Кервництво і управління у сфері житлово-комунальної інфраструктури у місті Києві</t>
  </si>
  <si>
    <t>1213090- Видатки на поховання учасників бойових дій та осіб з інвалідністю внаслідок війни</t>
  </si>
  <si>
    <t>1213242 - Інші заходи у сфері соціального захисту і соціального забезпечення</t>
  </si>
  <si>
    <t>1216011 - Експлуатація та технічне обслуговування житлового фонду</t>
  </si>
  <si>
    <t>Разом по КПКВК 1213242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</si>
  <si>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</si>
  <si>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</si>
  <si>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</si>
  <si>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1216013- Забезпечення діяльності водопровідно-каналізаційного господарства</t>
  </si>
  <si>
    <t>Разом по КПКВК 1216013</t>
  </si>
  <si>
    <t>1216014 -Забезпечення збору та вивезення сміття і відходів</t>
  </si>
  <si>
    <t>1216015 - Забезпечення надійної та безперебійної експлуатації ліфтів</t>
  </si>
  <si>
    <t>Разом по КПКВК 1216014</t>
  </si>
  <si>
    <t>Разом по КПКВК 1216015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</si>
  <si>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</si>
  <si>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</si>
  <si>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</si>
  <si>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</si>
  <si>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</si>
  <si>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</si>
  <si>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1217321 - Будівництво освітніх установ та закладів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</si>
  <si>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</si>
  <si>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</si>
  <si>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</si>
  <si>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</si>
  <si>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</si>
  <si>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</si>
  <si>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</si>
  <si>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</si>
  <si>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t>1219770 - Інші субвенції з місцевого бюджету</t>
  </si>
  <si>
    <t>Разом по КПКВК 1219770</t>
  </si>
  <si>
    <t>Ходосівська сільська рада Києво-Святошинського району Київської області</t>
  </si>
  <si>
    <t>Разом по КПКВК 1217321</t>
  </si>
  <si>
    <t>1216016 - Впровадження засобів обліку витрат та регулювання споживання води т а теплової енергії</t>
  </si>
  <si>
    <t>1216040 - Заходи, пов'язані з поліпшенням питної води</t>
  </si>
  <si>
    <t>Разом по КПКВК 1216040</t>
  </si>
  <si>
    <t>Разом по КПКВК 1216050</t>
  </si>
  <si>
    <t>1216050 -  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</si>
  <si>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Разом по КПКВК 1216016</t>
  </si>
  <si>
    <t>Разом по КПКВК 1217323</t>
  </si>
  <si>
    <t>1217323 - Будівництво установ та закладів соціальної сфери</t>
  </si>
  <si>
    <t>Разом по КПКВК 1217340</t>
  </si>
  <si>
    <t>1217340 - Проектування, реставрація та охорона пам'яток архітектури</t>
  </si>
  <si>
    <t>Разом по КПКВК 1217361</t>
  </si>
  <si>
    <t>1217361 -  Співфінансування інвестиційних проектів, що реалізуються за рахунок коштів державного фонду регіонального розвитку</t>
  </si>
  <si>
    <t>1217441 - Утримання та розвиток мостів/шляхопроводів</t>
  </si>
  <si>
    <t>Разом по КПКВК 1217441</t>
  </si>
  <si>
    <t>Разом по КПКВК 1217442</t>
  </si>
  <si>
    <t>1217442 -  Утримання та розвиток інших об'єктів транспортної інфраструктури</t>
  </si>
  <si>
    <t>Разом по КПКВК 1217670</t>
  </si>
  <si>
    <t>1217670 -   Внески до статутного капіталу суб’єктів господарювання</t>
  </si>
  <si>
    <t>1217691 -  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</si>
  <si>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 по КПКВК 1217691</t>
  </si>
  <si>
    <t>Разом по КПКВК 1218110</t>
  </si>
  <si>
    <t>1218110 -   Заходи із запобігання та ліквідації надзвичайних ситуацій та наслідків стихійного лиха</t>
  </si>
  <si>
    <t>Разом по КПКВК 1218311</t>
  </si>
  <si>
    <t>1218311 -   Охорона та раціональне використання природних ресурсів</t>
  </si>
  <si>
    <t>1218340  - Природоохоронні заходи за рахунок цільових фондів</t>
  </si>
  <si>
    <t>Разом по КПКВК 1218340</t>
  </si>
  <si>
    <t>Підгірцівська сільська рада Києво-Святошинського району Київської області</t>
  </si>
  <si>
    <t>Разом по КПКВК 1216072</t>
  </si>
  <si>
    <t>1216072 -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</si>
  <si>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</si>
  <si>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</rPr>
      <t>Поховання та кремація учасників бойових дій та інвалідів війни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</si>
  <si>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</rPr>
      <t xml:space="preserve">МЦП "ТУРБОТА". Забезпечення поховання киян-учасників антитерористичної операції      </t>
    </r>
  </si>
  <si>
    <r>
      <t xml:space="preserve">КК "Центр комунального сервісу"
</t>
    </r>
    <r>
      <rPr>
        <i/>
        <sz val="13"/>
        <color indexed="8"/>
        <rFont val="Times New Roman"/>
        <family val="1"/>
      </rPr>
      <t>МЦП "ТУРБОТА". Забезпечення встановлення засобів обліку гарячого та холодного водопостачання окремим пільговим категоріям населення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</si>
  <si>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</rPr>
      <t>КАПРЕМОНТ ОБ'ЄКТІВ ЖИТЛОВОГО ФОНДУ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</si>
  <si>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</si>
  <si>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</si>
  <si>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r>
      <t xml:space="preserve">КП " Київтеплоенерго"
</t>
    </r>
    <r>
      <rPr>
        <i/>
        <sz val="13"/>
        <color indexed="8"/>
        <rFont val="Times New Roman"/>
        <family val="1"/>
      </rPr>
      <t>КАПIТАЛЬНИЙ РЕМОНТ ТЕПЛОВИХ МЕРЕЖ</t>
    </r>
  </si>
  <si>
    <r>
      <t xml:space="preserve">ПАТ "АК "Київводоканал"
</t>
    </r>
    <r>
      <rPr>
        <i/>
        <sz val="13"/>
        <rFont val="Times New Roman"/>
        <family val="1"/>
      </rPr>
      <t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</t>
    </r>
  </si>
  <si>
    <t>Забезпечення вивезення твердих побутових відходів (відшкодування збитків, що виникли у зв'язку з підвищенням тарифів перевізникам)</t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</si>
  <si>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</rPr>
      <t>Встановлення підземних контейнерів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</si>
  <si>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</rPr>
      <t>КАПІТАЛЬНИЙ РЕМОНТ та РЕКОНСТРУКЦІЯ ЛІФТІВ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</si>
  <si>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</rPr>
      <t xml:space="preserve">Капітальний ремонт ліфтів на умовах співфінансування 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</si>
  <si>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</si>
  <si>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</rPr>
      <t>Утримання гідротехнічних споруд</t>
    </r>
  </si>
  <si>
    <r>
      <t xml:space="preserve">СВКП "Київводфонд"
</t>
    </r>
    <r>
      <rPr>
        <i/>
        <sz val="13"/>
        <rFont val="Times New Roman"/>
        <family val="1"/>
      </rPr>
      <t>Утримання бюветних комплексів, фонтанів, громадських вбираленьта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</si>
  <si>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</rPr>
      <t>Утримання міського колумбаріюта капітальний ремонт</t>
    </r>
  </si>
  <si>
    <r>
      <t xml:space="preserve">РС СКП "Спецкомбінат ПКПО"
</t>
    </r>
    <r>
      <rPr>
        <i/>
        <sz val="13"/>
        <rFont val="Times New Roman"/>
        <family val="1"/>
      </rPr>
      <t>Утримання міських кладовищта капітальний ремонт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</si>
  <si>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</rPr>
      <t>Утримання міських кладовищта капітальний ремонт</t>
    </r>
  </si>
  <si>
    <r>
      <t xml:space="preserve">ПрАТ "Київспецтранс"
</t>
    </r>
    <r>
      <rPr>
        <i/>
        <sz val="13"/>
        <color indexed="8"/>
        <rFont val="Times New Roman"/>
        <family val="1"/>
      </rPr>
      <t xml:space="preserve">Капітальний ремонт автодороги від с. Ходосівка до полігону твердих побутових відходів №5 в с. Підгірці 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</si>
  <si>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</rPr>
      <t>КАПІТАЛЬНИЙ РЕМОНТ КОМПЛЕКСУ ПІДПІРНИХ СТІНОК ТА СХОДОВИХ МАРШІВ НА ВУЛИЦІ ХРЕЩАТИК, 25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</si>
  <si>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</rPr>
      <t>КОМПЛЕКСНИЙ РЕМОНТ ПРИБУДИНКОВОЇ ТЕРИТОРIЇ ЗА АДРЕСОЮ: ПРОСП. ПАВЛА ТИЧИНИ, 28-Б</t>
    </r>
  </si>
  <si>
    <r>
      <t xml:space="preserve">ПАТ "АК "Київводоканал"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</si>
  <si>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</si>
  <si>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</si>
  <si>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</rPr>
      <t>субвенція з державного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  </r>
  </si>
  <si>
    <t>Поховання одиноких та громадян, осіб без певного місця проживання</t>
  </si>
  <si>
    <t>Ліквідація РБУ</t>
  </si>
  <si>
    <r>
      <t xml:space="preserve">КК "КП АТП -2737"
</t>
    </r>
    <r>
      <rPr>
        <i/>
        <sz val="13"/>
        <rFont val="Times New Roman"/>
        <family val="1"/>
      </rPr>
      <t>ліквідація підприємства</t>
    </r>
  </si>
  <si>
    <r>
      <t xml:space="preserve">КП "Київжитлоспецексплуатація"
</t>
    </r>
    <r>
      <rPr>
        <i/>
        <sz val="13"/>
        <rFont val="Times New Roman"/>
        <family val="1"/>
      </rPr>
      <t>Капітальний ремонт центрів комунального сервісу (погашення заборгованості за 2017 рік)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</si>
  <si>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</si>
  <si>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РС СКП "Київський крематорій"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</si>
  <si>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</si>
  <si>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ПАТ "Киїівгаз"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</si>
  <si>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</si>
  <si>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</si>
  <si>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РС СКП "Спецкомбінат ПКПО"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</si>
  <si>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</si>
  <si>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КП "Київкомунсервіс"
</t>
    </r>
    <r>
      <rPr>
        <i/>
        <sz val="13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</si>
  <si>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</si>
  <si>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</si>
  <si>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</rPr>
      <t>Відшкодування частини кредитів, отриманих ОСББ та ЖБК на впровадження
енергоефективних заходів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</si>
  <si>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</si>
  <si>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</rPr>
      <t>Поповнення статутного капіталу КП "Київтеплоенерго"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</si>
  <si>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</rPr>
      <t>Придбання малогабаритної техніки для ЖЕО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</si>
  <si>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</rPr>
      <t>Придбання мпредметів довгострокового користування</t>
    </r>
  </si>
  <si>
    <r>
      <t xml:space="preserve">КП "Київжитлоспецексплуатація"
</t>
    </r>
    <r>
      <rPr>
        <i/>
        <sz val="13"/>
        <rFont val="Times New Roman"/>
        <family val="1"/>
      </rPr>
      <t>Встановлення підземних контейнерів</t>
    </r>
  </si>
  <si>
    <r>
      <t xml:space="preserve">КП "Київкомунсервіс"
</t>
    </r>
    <r>
      <rPr>
        <i/>
        <sz val="13"/>
        <rFont val="Times New Roman"/>
        <family val="1"/>
      </rPr>
      <t>Встановлення підземних контейнерів</t>
    </r>
  </si>
  <si>
    <r>
      <t xml:space="preserve">РС СКП "Спецкомбінат ПКПО"
</t>
    </r>
    <r>
      <rPr>
        <i/>
        <sz val="13"/>
        <rFont val="Times New Roman"/>
        <family val="1"/>
      </rPr>
      <t>Придбання контейнерів для сміття</t>
    </r>
  </si>
  <si>
    <r>
      <t xml:space="preserve">СВКП "Київводфонд"
</t>
    </r>
    <r>
      <rPr>
        <i/>
        <sz val="13"/>
        <rFont val="Times New Roman"/>
        <family val="1"/>
      </rPr>
      <t>Придбання обладнання для бюветних комплексів і фонтанів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</si>
  <si>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</rPr>
      <t>Обслуговування кредитної угоди НЕФКО</t>
    </r>
  </si>
  <si>
    <r>
      <t xml:space="preserve">ПАТ "Київспецтранс"
</t>
    </r>
    <r>
      <rPr>
        <i/>
        <sz val="13"/>
        <color indexed="8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</si>
  <si>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</rPr>
      <t>Утримання музею води та капітальний ремонт будівель</t>
    </r>
  </si>
  <si>
    <r>
      <t xml:space="preserve">КП "Київкомунсервіс"
</t>
    </r>
    <r>
      <rPr>
        <i/>
        <sz val="13"/>
        <rFont val="Times New Roman"/>
        <family val="1"/>
      </rPr>
      <t>придбання контейнерів за рахунок природоохоронного фонду</t>
    </r>
  </si>
  <si>
    <t>1218861  - Надання позичок</t>
  </si>
  <si>
    <r>
      <t xml:space="preserve">КП "Київтеплоенерго"
</t>
    </r>
    <r>
      <rPr>
        <i/>
        <sz val="13"/>
        <rFont val="Times New Roman"/>
        <family val="1"/>
      </rPr>
      <t>придбання мазуту за рахунок резервного фонду</t>
    </r>
  </si>
  <si>
    <t>Разом по КПКВК 1218861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</si>
  <si>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</rPr>
      <t>Придбання спецтехніки для КП</t>
    </r>
  </si>
  <si>
    <r>
      <rPr>
        <b/>
        <sz val="16"/>
        <color indexed="8"/>
        <rFont val="Times New Roman"/>
        <family val="1"/>
      </rPr>
  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31.01.2019</t>
    </r>
    <r>
      <rPr>
        <sz val="16"/>
        <color indexed="8"/>
        <rFont val="Times New Roman"/>
        <family val="1"/>
      </rPr>
      <t xml:space="preserve">
(у розрізі кодів програмної класифікації видатків)</t>
    </r>
  </si>
  <si>
    <t>Профінансовано станом на 31.01.2019  
тис. грн</t>
  </si>
  <si>
    <t>Фактично 
освоено коштів
станом на 
31.01.2019
тис.грн.</t>
  </si>
  <si>
    <t>Реалізація громадського проекту №1150 "Куй пластик, не відходячи від каси"</t>
  </si>
  <si>
    <r>
      <t xml:space="preserve">КП "Інженерний центр"
</t>
    </r>
    <r>
      <rPr>
        <i/>
        <sz val="13"/>
        <color indexed="8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</si>
  <si>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КП "Дирекція будівництва шляхово-транспортних споруд м.Києва"
</t>
    </r>
    <r>
      <rPr>
        <i/>
        <sz val="13"/>
        <color indexed="8"/>
        <rFont val="Times New Roman"/>
        <family val="1"/>
      </rPr>
      <t>перелік об'єктів визначено Програмою економічного та соціального розвитку міста Києва</t>
    </r>
  </si>
  <si>
    <r>
      <t xml:space="preserve">КП "Київбудреконструкція"
</t>
    </r>
    <r>
      <rPr>
        <i/>
        <sz val="13"/>
        <color indexed="8"/>
        <rFont val="Times New Roman"/>
        <family val="1"/>
      </rPr>
      <t>перелік об'єктів визначено Програмою економічного та соціального розвитку міста Києва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</si>
</sst>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28"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8"/>
      <name val="Calibri"/>
      <family val="2"/>
    </font>
    <font>
      <b/>
      <u val="single"/>
      <sz val="16"/>
      <color indexed="8"/>
      <name val="Times New Roman"/>
      <family val="1"/>
    </font>
    <font>
      <b/>
      <sz val="13"/>
      <color indexed="9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2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9" fillId="2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4" fontId="11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6"/>
  <sheetViews>
    <sheetView tabSelected="1" view="pageBreakPreview" zoomScale="86" zoomScaleNormal="85" zoomScaleSheetLayoutView="86" zoomScalePageLayoutView="62" workbookViewId="0" topLeftCell="A4">
      <pane ySplit="1" topLeftCell="BM5" activePane="bottomLeft" state="frozen"/>
      <selection pane="topLeft" activeCell="A4" sqref="A4"/>
      <selection pane="bottomLeft" activeCell="A170" sqref="A170"/>
    </sheetView>
  </sheetViews>
  <sheetFormatPr defaultColWidth="9.140625" defaultRowHeight="15"/>
  <cols>
    <col min="1" max="1" width="62.57421875" style="14" customWidth="1"/>
    <col min="2" max="2" width="18.7109375" style="15" customWidth="1"/>
    <col min="3" max="4" width="19.8515625" style="15" customWidth="1"/>
    <col min="5" max="5" width="14.421875" style="15" customWidth="1"/>
    <col min="6" max="6" width="18.7109375" style="1" customWidth="1"/>
    <col min="7" max="8" width="20.7109375" style="1" customWidth="1"/>
    <col min="9" max="9" width="14.00390625" style="1" customWidth="1"/>
    <col min="10" max="10" width="19.28125" style="16" customWidth="1"/>
    <col min="11" max="16384" width="9.140625" style="1" customWidth="1"/>
  </cols>
  <sheetData>
    <row r="1" spans="1:9" ht="79.5" customHeight="1">
      <c r="A1" s="50" t="s">
        <v>146</v>
      </c>
      <c r="B1" s="50"/>
      <c r="C1" s="50"/>
      <c r="D1" s="50"/>
      <c r="E1" s="50"/>
      <c r="F1" s="50"/>
      <c r="G1" s="50"/>
      <c r="H1" s="50"/>
      <c r="I1" s="50"/>
    </row>
    <row r="3" spans="1:9" ht="16.5">
      <c r="A3" s="51" t="s">
        <v>0</v>
      </c>
      <c r="B3" s="52" t="s">
        <v>1</v>
      </c>
      <c r="C3" s="52"/>
      <c r="D3" s="52"/>
      <c r="E3" s="52"/>
      <c r="F3" s="52" t="s">
        <v>2</v>
      </c>
      <c r="G3" s="52"/>
      <c r="H3" s="52"/>
      <c r="I3" s="52"/>
    </row>
    <row r="4" spans="1:9" ht="91.5" customHeight="1">
      <c r="A4" s="51"/>
      <c r="B4" s="20" t="s">
        <v>10</v>
      </c>
      <c r="C4" s="20" t="s">
        <v>147</v>
      </c>
      <c r="D4" s="20" t="s">
        <v>148</v>
      </c>
      <c r="E4" s="20" t="s">
        <v>3</v>
      </c>
      <c r="F4" s="20" t="s">
        <v>10</v>
      </c>
      <c r="G4" s="20" t="s">
        <v>147</v>
      </c>
      <c r="H4" s="20" t="s">
        <v>148</v>
      </c>
      <c r="I4" s="20" t="s">
        <v>3</v>
      </c>
    </row>
    <row r="5" spans="1:9" ht="23.25" customHeight="1">
      <c r="A5" s="53" t="s">
        <v>26</v>
      </c>
      <c r="B5" s="54"/>
      <c r="C5" s="54"/>
      <c r="D5" s="54"/>
      <c r="E5" s="54"/>
      <c r="F5" s="54"/>
      <c r="G5" s="54"/>
      <c r="H5" s="54"/>
      <c r="I5" s="55"/>
    </row>
    <row r="6" spans="1:10" s="15" customFormat="1" ht="60" customHeight="1">
      <c r="A6" s="28" t="s">
        <v>88</v>
      </c>
      <c r="B6" s="22">
        <v>26089.1</v>
      </c>
      <c r="C6" s="3">
        <v>4285.32</v>
      </c>
      <c r="D6" s="3">
        <v>4218.57</v>
      </c>
      <c r="E6" s="3">
        <f>D6/B6*100</f>
        <v>16.16985637680104</v>
      </c>
      <c r="F6" s="3">
        <v>2290</v>
      </c>
      <c r="G6" s="3">
        <v>60.47</v>
      </c>
      <c r="H6" s="3">
        <v>40.03</v>
      </c>
      <c r="I6" s="3">
        <f>H6/F6*100</f>
        <v>1.7480349344978168</v>
      </c>
      <c r="J6" s="29"/>
    </row>
    <row r="7" spans="1:9" ht="36" customHeight="1" hidden="1">
      <c r="A7" s="44" t="s">
        <v>24</v>
      </c>
      <c r="B7" s="45"/>
      <c r="C7" s="45"/>
      <c r="D7" s="45"/>
      <c r="E7" s="45"/>
      <c r="F7" s="45"/>
      <c r="G7" s="45"/>
      <c r="H7" s="45"/>
      <c r="I7" s="46"/>
    </row>
    <row r="8" spans="1:9" ht="33" customHeight="1" hidden="1">
      <c r="A8" s="2" t="s">
        <v>4</v>
      </c>
      <c r="B8" s="3"/>
      <c r="C8" s="3"/>
      <c r="D8" s="3"/>
      <c r="E8" s="3"/>
      <c r="F8" s="4"/>
      <c r="G8" s="4"/>
      <c r="H8" s="4"/>
      <c r="I8" s="4"/>
    </row>
    <row r="9" spans="1:256" ht="33" customHeight="1" hidden="1">
      <c r="A9" s="44" t="s">
        <v>25</v>
      </c>
      <c r="B9" s="45"/>
      <c r="C9" s="45"/>
      <c r="D9" s="45"/>
      <c r="E9" s="45"/>
      <c r="F9" s="45"/>
      <c r="G9" s="45"/>
      <c r="H9" s="45"/>
      <c r="I9" s="46"/>
      <c r="J9" s="44"/>
      <c r="K9" s="45"/>
      <c r="L9" s="45"/>
      <c r="M9" s="45"/>
      <c r="N9" s="45"/>
      <c r="O9" s="45"/>
      <c r="P9" s="45"/>
      <c r="Q9" s="45"/>
      <c r="R9" s="46"/>
      <c r="S9" s="44"/>
      <c r="T9" s="45"/>
      <c r="U9" s="45"/>
      <c r="V9" s="45"/>
      <c r="W9" s="45"/>
      <c r="X9" s="45"/>
      <c r="Y9" s="45"/>
      <c r="Z9" s="45"/>
      <c r="AA9" s="46"/>
      <c r="AB9" s="44"/>
      <c r="AC9" s="45"/>
      <c r="AD9" s="45"/>
      <c r="AE9" s="45"/>
      <c r="AF9" s="45"/>
      <c r="AG9" s="45"/>
      <c r="AH9" s="45"/>
      <c r="AI9" s="45"/>
      <c r="AJ9" s="46"/>
      <c r="AK9" s="44"/>
      <c r="AL9" s="45"/>
      <c r="AM9" s="45"/>
      <c r="AN9" s="45"/>
      <c r="AO9" s="45"/>
      <c r="AP9" s="45"/>
      <c r="AQ9" s="45"/>
      <c r="AR9" s="45"/>
      <c r="AS9" s="46"/>
      <c r="AT9" s="44"/>
      <c r="AU9" s="45"/>
      <c r="AV9" s="45"/>
      <c r="AW9" s="45"/>
      <c r="AX9" s="45"/>
      <c r="AY9" s="45"/>
      <c r="AZ9" s="45"/>
      <c r="BA9" s="45"/>
      <c r="BB9" s="46"/>
      <c r="BC9" s="44"/>
      <c r="BD9" s="45"/>
      <c r="BE9" s="45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5"/>
      <c r="BS9" s="45"/>
      <c r="BT9" s="46"/>
      <c r="BU9" s="44"/>
      <c r="BV9" s="45"/>
      <c r="BW9" s="45"/>
      <c r="BX9" s="45"/>
      <c r="BY9" s="45"/>
      <c r="BZ9" s="45"/>
      <c r="CA9" s="45"/>
      <c r="CB9" s="45"/>
      <c r="CC9" s="46"/>
      <c r="CD9" s="44"/>
      <c r="CE9" s="45"/>
      <c r="CF9" s="45"/>
      <c r="CG9" s="45"/>
      <c r="CH9" s="45"/>
      <c r="CI9" s="45"/>
      <c r="CJ9" s="45"/>
      <c r="CK9" s="45"/>
      <c r="CL9" s="46"/>
      <c r="CM9" s="44"/>
      <c r="CN9" s="45"/>
      <c r="CO9" s="45"/>
      <c r="CP9" s="45"/>
      <c r="CQ9" s="45"/>
      <c r="CR9" s="45"/>
      <c r="CS9" s="45"/>
      <c r="CT9" s="45"/>
      <c r="CU9" s="46"/>
      <c r="CV9" s="44"/>
      <c r="CW9" s="45"/>
      <c r="CX9" s="45"/>
      <c r="CY9" s="45"/>
      <c r="CZ9" s="45"/>
      <c r="DA9" s="45"/>
      <c r="DB9" s="45"/>
      <c r="DC9" s="45"/>
      <c r="DD9" s="46"/>
      <c r="DE9" s="44"/>
      <c r="DF9" s="45"/>
      <c r="DG9" s="45"/>
      <c r="DH9" s="45"/>
      <c r="DI9" s="45"/>
      <c r="DJ9" s="45"/>
      <c r="DK9" s="45"/>
      <c r="DL9" s="45"/>
      <c r="DM9" s="46"/>
      <c r="DN9" s="44"/>
      <c r="DO9" s="45"/>
      <c r="DP9" s="45"/>
      <c r="DQ9" s="45"/>
      <c r="DR9" s="45"/>
      <c r="DS9" s="45"/>
      <c r="DT9" s="45"/>
      <c r="DU9" s="45"/>
      <c r="DV9" s="46"/>
      <c r="DW9" s="44"/>
      <c r="DX9" s="45"/>
      <c r="DY9" s="45"/>
      <c r="DZ9" s="45"/>
      <c r="EA9" s="45"/>
      <c r="EB9" s="45"/>
      <c r="EC9" s="45"/>
      <c r="ED9" s="45"/>
      <c r="EE9" s="46"/>
      <c r="EF9" s="44"/>
      <c r="EG9" s="45"/>
      <c r="EH9" s="45"/>
      <c r="EI9" s="45"/>
      <c r="EJ9" s="45"/>
      <c r="EK9" s="45"/>
      <c r="EL9" s="45"/>
      <c r="EM9" s="45"/>
      <c r="EN9" s="46"/>
      <c r="EO9" s="44"/>
      <c r="EP9" s="45"/>
      <c r="EQ9" s="45"/>
      <c r="ER9" s="45"/>
      <c r="ES9" s="45"/>
      <c r="ET9" s="45"/>
      <c r="EU9" s="45"/>
      <c r="EV9" s="45"/>
      <c r="EW9" s="46"/>
      <c r="EX9" s="44"/>
      <c r="EY9" s="45"/>
      <c r="EZ9" s="45"/>
      <c r="FA9" s="45"/>
      <c r="FB9" s="45"/>
      <c r="FC9" s="45"/>
      <c r="FD9" s="45"/>
      <c r="FE9" s="45"/>
      <c r="FF9" s="46"/>
      <c r="FG9" s="44"/>
      <c r="FH9" s="45"/>
      <c r="FI9" s="45"/>
      <c r="FJ9" s="45"/>
      <c r="FK9" s="45"/>
      <c r="FL9" s="45"/>
      <c r="FM9" s="45"/>
      <c r="FN9" s="45"/>
      <c r="FO9" s="46"/>
      <c r="FP9" s="44"/>
      <c r="FQ9" s="45"/>
      <c r="FR9" s="45"/>
      <c r="FS9" s="45"/>
      <c r="FT9" s="45"/>
      <c r="FU9" s="45"/>
      <c r="FV9" s="45"/>
      <c r="FW9" s="45"/>
      <c r="FX9" s="46"/>
      <c r="FY9" s="44"/>
      <c r="FZ9" s="45"/>
      <c r="GA9" s="45"/>
      <c r="GB9" s="45"/>
      <c r="GC9" s="45"/>
      <c r="GD9" s="45"/>
      <c r="GE9" s="45"/>
      <c r="GF9" s="45"/>
      <c r="GG9" s="46"/>
      <c r="GH9" s="44"/>
      <c r="GI9" s="45"/>
      <c r="GJ9" s="45"/>
      <c r="GK9" s="45"/>
      <c r="GL9" s="45"/>
      <c r="GM9" s="45"/>
      <c r="GN9" s="45"/>
      <c r="GO9" s="45"/>
      <c r="GP9" s="46"/>
      <c r="GQ9" s="44"/>
      <c r="GR9" s="45"/>
      <c r="GS9" s="45"/>
      <c r="GT9" s="45"/>
      <c r="GU9" s="45"/>
      <c r="GV9" s="45"/>
      <c r="GW9" s="45"/>
      <c r="GX9" s="45"/>
      <c r="GY9" s="46"/>
      <c r="GZ9" s="44"/>
      <c r="HA9" s="45"/>
      <c r="HB9" s="45"/>
      <c r="HC9" s="45"/>
      <c r="HD9" s="45"/>
      <c r="HE9" s="45"/>
      <c r="HF9" s="45"/>
      <c r="HG9" s="45"/>
      <c r="HH9" s="46"/>
      <c r="HI9" s="44"/>
      <c r="HJ9" s="45"/>
      <c r="HK9" s="45"/>
      <c r="HL9" s="45"/>
      <c r="HM9" s="45"/>
      <c r="HN9" s="45"/>
      <c r="HO9" s="45"/>
      <c r="HP9" s="45"/>
      <c r="HQ9" s="46"/>
      <c r="HR9" s="44"/>
      <c r="HS9" s="45"/>
      <c r="HT9" s="45"/>
      <c r="HU9" s="45"/>
      <c r="HV9" s="45"/>
      <c r="HW9" s="45"/>
      <c r="HX9" s="45"/>
      <c r="HY9" s="45"/>
      <c r="HZ9" s="46"/>
      <c r="IA9" s="44"/>
      <c r="IB9" s="45"/>
      <c r="IC9" s="45"/>
      <c r="ID9" s="45"/>
      <c r="IE9" s="45"/>
      <c r="IF9" s="45"/>
      <c r="IG9" s="45"/>
      <c r="IH9" s="45"/>
      <c r="II9" s="46"/>
      <c r="IJ9" s="44"/>
      <c r="IK9" s="45"/>
      <c r="IL9" s="45"/>
      <c r="IM9" s="45"/>
      <c r="IN9" s="45"/>
      <c r="IO9" s="45"/>
      <c r="IP9" s="45"/>
      <c r="IQ9" s="45"/>
      <c r="IR9" s="46"/>
      <c r="IS9" s="44"/>
      <c r="IT9" s="45"/>
      <c r="IU9" s="45"/>
      <c r="IV9" s="45"/>
    </row>
    <row r="10" spans="1:256" ht="33" customHeight="1" hidden="1">
      <c r="A10" s="2" t="s">
        <v>4</v>
      </c>
      <c r="B10" s="3"/>
      <c r="C10" s="3"/>
      <c r="D10" s="3"/>
      <c r="E10" s="3"/>
      <c r="F10" s="4"/>
      <c r="G10" s="4"/>
      <c r="H10" s="4"/>
      <c r="I10" s="4"/>
      <c r="J10" s="2"/>
      <c r="K10" s="3"/>
      <c r="L10" s="3"/>
      <c r="M10" s="3"/>
      <c r="N10" s="3"/>
      <c r="O10" s="4"/>
      <c r="P10" s="4"/>
      <c r="Q10" s="4"/>
      <c r="R10" s="4"/>
      <c r="S10" s="2"/>
      <c r="T10" s="3"/>
      <c r="U10" s="3"/>
      <c r="V10" s="3"/>
      <c r="W10" s="3"/>
      <c r="X10" s="4"/>
      <c r="Y10" s="4"/>
      <c r="Z10" s="4"/>
      <c r="AA10" s="4"/>
      <c r="AB10" s="2"/>
      <c r="AC10" s="3"/>
      <c r="AD10" s="3"/>
      <c r="AE10" s="3"/>
      <c r="AF10" s="3"/>
      <c r="AG10" s="4"/>
      <c r="AH10" s="4"/>
      <c r="AI10" s="4"/>
      <c r="AJ10" s="4"/>
      <c r="AK10" s="2"/>
      <c r="AL10" s="3"/>
      <c r="AM10" s="3"/>
      <c r="AN10" s="3"/>
      <c r="AO10" s="3"/>
      <c r="AP10" s="4"/>
      <c r="AQ10" s="4"/>
      <c r="AR10" s="4"/>
      <c r="AS10" s="4"/>
      <c r="AT10" s="2"/>
      <c r="AU10" s="3"/>
      <c r="AV10" s="3"/>
      <c r="AW10" s="3"/>
      <c r="AX10" s="3"/>
      <c r="AY10" s="4"/>
      <c r="AZ10" s="4"/>
      <c r="BA10" s="4"/>
      <c r="BB10" s="4"/>
      <c r="BC10" s="2"/>
      <c r="BD10" s="3"/>
      <c r="BE10" s="3"/>
      <c r="BF10" s="3"/>
      <c r="BG10" s="3"/>
      <c r="BH10" s="4"/>
      <c r="BI10" s="4"/>
      <c r="BJ10" s="4"/>
      <c r="BK10" s="4"/>
      <c r="BL10" s="2"/>
      <c r="BM10" s="3"/>
      <c r="BN10" s="3"/>
      <c r="BO10" s="3"/>
      <c r="BP10" s="3"/>
      <c r="BQ10" s="4"/>
      <c r="BR10" s="4"/>
      <c r="BS10" s="4"/>
      <c r="BT10" s="4"/>
      <c r="BU10" s="2"/>
      <c r="BV10" s="3"/>
      <c r="BW10" s="3"/>
      <c r="BX10" s="3"/>
      <c r="BY10" s="3"/>
      <c r="BZ10" s="4"/>
      <c r="CA10" s="4"/>
      <c r="CB10" s="4"/>
      <c r="CC10" s="4"/>
      <c r="CD10" s="2"/>
      <c r="CE10" s="3"/>
      <c r="CF10" s="3"/>
      <c r="CG10" s="3"/>
      <c r="CH10" s="3"/>
      <c r="CI10" s="4"/>
      <c r="CJ10" s="4"/>
      <c r="CK10" s="4"/>
      <c r="CL10" s="4"/>
      <c r="CM10" s="2"/>
      <c r="CN10" s="3"/>
      <c r="CO10" s="3"/>
      <c r="CP10" s="3"/>
      <c r="CQ10" s="3"/>
      <c r="CR10" s="4"/>
      <c r="CS10" s="4"/>
      <c r="CT10" s="4"/>
      <c r="CU10" s="4"/>
      <c r="CV10" s="2"/>
      <c r="CW10" s="3"/>
      <c r="CX10" s="3"/>
      <c r="CY10" s="3"/>
      <c r="CZ10" s="3"/>
      <c r="DA10" s="4"/>
      <c r="DB10" s="4"/>
      <c r="DC10" s="4"/>
      <c r="DD10" s="4"/>
      <c r="DE10" s="2"/>
      <c r="DF10" s="3"/>
      <c r="DG10" s="3"/>
      <c r="DH10" s="3"/>
      <c r="DI10" s="3"/>
      <c r="DJ10" s="4"/>
      <c r="DK10" s="4"/>
      <c r="DL10" s="4"/>
      <c r="DM10" s="4"/>
      <c r="DN10" s="2"/>
      <c r="DO10" s="3"/>
      <c r="DP10" s="3"/>
      <c r="DQ10" s="3"/>
      <c r="DR10" s="3"/>
      <c r="DS10" s="4"/>
      <c r="DT10" s="4"/>
      <c r="DU10" s="4"/>
      <c r="DV10" s="4"/>
      <c r="DW10" s="2"/>
      <c r="DX10" s="3"/>
      <c r="DY10" s="3"/>
      <c r="DZ10" s="3"/>
      <c r="EA10" s="3"/>
      <c r="EB10" s="4"/>
      <c r="EC10" s="4"/>
      <c r="ED10" s="4"/>
      <c r="EE10" s="4"/>
      <c r="EF10" s="2"/>
      <c r="EG10" s="3"/>
      <c r="EH10" s="3"/>
      <c r="EI10" s="3"/>
      <c r="EJ10" s="3"/>
      <c r="EK10" s="4"/>
      <c r="EL10" s="4"/>
      <c r="EM10" s="4"/>
      <c r="EN10" s="4"/>
      <c r="EO10" s="2"/>
      <c r="EP10" s="3"/>
      <c r="EQ10" s="3"/>
      <c r="ER10" s="3"/>
      <c r="ES10" s="3"/>
      <c r="ET10" s="4"/>
      <c r="EU10" s="4"/>
      <c r="EV10" s="4"/>
      <c r="EW10" s="4"/>
      <c r="EX10" s="2"/>
      <c r="EY10" s="3"/>
      <c r="EZ10" s="3"/>
      <c r="FA10" s="3"/>
      <c r="FB10" s="3"/>
      <c r="FC10" s="4"/>
      <c r="FD10" s="4"/>
      <c r="FE10" s="4"/>
      <c r="FF10" s="4"/>
      <c r="FG10" s="2"/>
      <c r="FH10" s="3"/>
      <c r="FI10" s="3"/>
      <c r="FJ10" s="3"/>
      <c r="FK10" s="3"/>
      <c r="FL10" s="4"/>
      <c r="FM10" s="4"/>
      <c r="FN10" s="4"/>
      <c r="FO10" s="4"/>
      <c r="FP10" s="2"/>
      <c r="FQ10" s="3"/>
      <c r="FR10" s="3"/>
      <c r="FS10" s="3"/>
      <c r="FT10" s="3"/>
      <c r="FU10" s="4"/>
      <c r="FV10" s="4"/>
      <c r="FW10" s="4"/>
      <c r="FX10" s="4"/>
      <c r="FY10" s="2"/>
      <c r="FZ10" s="3"/>
      <c r="GA10" s="3"/>
      <c r="GB10" s="3"/>
      <c r="GC10" s="3"/>
      <c r="GD10" s="4"/>
      <c r="GE10" s="4"/>
      <c r="GF10" s="4"/>
      <c r="GG10" s="4"/>
      <c r="GH10" s="2"/>
      <c r="GI10" s="3"/>
      <c r="GJ10" s="3"/>
      <c r="GK10" s="3"/>
      <c r="GL10" s="3"/>
      <c r="GM10" s="4"/>
      <c r="GN10" s="4"/>
      <c r="GO10" s="4"/>
      <c r="GP10" s="4"/>
      <c r="GQ10" s="2"/>
      <c r="GR10" s="3"/>
      <c r="GS10" s="3"/>
      <c r="GT10" s="3"/>
      <c r="GU10" s="3"/>
      <c r="GV10" s="4"/>
      <c r="GW10" s="4"/>
      <c r="GX10" s="4"/>
      <c r="GY10" s="4"/>
      <c r="GZ10" s="2"/>
      <c r="HA10" s="3"/>
      <c r="HB10" s="3"/>
      <c r="HC10" s="3"/>
      <c r="HD10" s="3"/>
      <c r="HE10" s="4"/>
      <c r="HF10" s="4"/>
      <c r="HG10" s="4"/>
      <c r="HH10" s="4"/>
      <c r="HI10" s="2"/>
      <c r="HJ10" s="3"/>
      <c r="HK10" s="3"/>
      <c r="HL10" s="3"/>
      <c r="HM10" s="3"/>
      <c r="HN10" s="4"/>
      <c r="HO10" s="4"/>
      <c r="HP10" s="4"/>
      <c r="HQ10" s="4"/>
      <c r="HR10" s="2"/>
      <c r="HS10" s="3"/>
      <c r="HT10" s="3"/>
      <c r="HU10" s="3"/>
      <c r="HV10" s="3"/>
      <c r="HW10" s="4"/>
      <c r="HX10" s="4"/>
      <c r="HY10" s="4"/>
      <c r="HZ10" s="4"/>
      <c r="IA10" s="2"/>
      <c r="IB10" s="3"/>
      <c r="IC10" s="3"/>
      <c r="ID10" s="3"/>
      <c r="IE10" s="3"/>
      <c r="IF10" s="4"/>
      <c r="IG10" s="4"/>
      <c r="IH10" s="4"/>
      <c r="II10" s="4"/>
      <c r="IJ10" s="2"/>
      <c r="IK10" s="3"/>
      <c r="IL10" s="3"/>
      <c r="IM10" s="3"/>
      <c r="IN10" s="3"/>
      <c r="IO10" s="4"/>
      <c r="IP10" s="4"/>
      <c r="IQ10" s="4"/>
      <c r="IR10" s="4"/>
      <c r="IS10" s="2"/>
      <c r="IT10" s="3"/>
      <c r="IU10" s="3"/>
      <c r="IV10" s="3"/>
    </row>
    <row r="11" spans="1:9" ht="21.75" customHeight="1">
      <c r="A11" s="47" t="s">
        <v>27</v>
      </c>
      <c r="B11" s="48"/>
      <c r="C11" s="48"/>
      <c r="D11" s="48"/>
      <c r="E11" s="48"/>
      <c r="F11" s="48"/>
      <c r="G11" s="48"/>
      <c r="H11" s="48"/>
      <c r="I11" s="49"/>
    </row>
    <row r="12" spans="1:9" ht="69.75" customHeight="1">
      <c r="A12" s="2" t="s">
        <v>89</v>
      </c>
      <c r="B12" s="3">
        <v>9643.9</v>
      </c>
      <c r="C12" s="3">
        <v>363.87</v>
      </c>
      <c r="D12" s="3">
        <v>363.87</v>
      </c>
      <c r="E12" s="3">
        <f>D12/B12*100</f>
        <v>3.7730586173643443</v>
      </c>
      <c r="F12" s="4"/>
      <c r="G12" s="4"/>
      <c r="H12" s="4"/>
      <c r="I12" s="4"/>
    </row>
    <row r="13" spans="1:9" ht="21.75" customHeight="1" hidden="1">
      <c r="A13" s="47" t="s">
        <v>28</v>
      </c>
      <c r="B13" s="48"/>
      <c r="C13" s="48"/>
      <c r="D13" s="48"/>
      <c r="E13" s="48"/>
      <c r="F13" s="48"/>
      <c r="G13" s="48"/>
      <c r="H13" s="48"/>
      <c r="I13" s="49"/>
    </row>
    <row r="14" spans="1:9" ht="69" customHeight="1" hidden="1">
      <c r="A14" s="2" t="s">
        <v>90</v>
      </c>
      <c r="B14" s="3"/>
      <c r="C14" s="3"/>
      <c r="D14" s="3"/>
      <c r="E14" s="3" t="e">
        <f>D14/B14*100</f>
        <v>#DIV/0!</v>
      </c>
      <c r="F14" s="4"/>
      <c r="G14" s="4"/>
      <c r="H14" s="4"/>
      <c r="I14" s="4"/>
    </row>
    <row r="15" spans="1:9" ht="67.5" customHeight="1" hidden="1">
      <c r="A15" s="2" t="s">
        <v>91</v>
      </c>
      <c r="B15" s="3"/>
      <c r="C15" s="3"/>
      <c r="D15" s="3"/>
      <c r="E15" s="3" t="e">
        <f>D15/B15*100</f>
        <v>#DIV/0!</v>
      </c>
      <c r="F15" s="4"/>
      <c r="G15" s="4"/>
      <c r="H15" s="4"/>
      <c r="I15" s="4"/>
    </row>
    <row r="16" spans="1:9" ht="21.75" customHeight="1" hidden="1">
      <c r="A16" s="5" t="s">
        <v>30</v>
      </c>
      <c r="B16" s="6">
        <f>B14+B15</f>
        <v>0</v>
      </c>
      <c r="C16" s="6">
        <f>C14+C15</f>
        <v>0</v>
      </c>
      <c r="D16" s="6">
        <f>D14+D15</f>
        <v>0</v>
      </c>
      <c r="E16" s="6" t="e">
        <f>D16/B16*100</f>
        <v>#DIV/0!</v>
      </c>
      <c r="F16" s="4"/>
      <c r="G16" s="4"/>
      <c r="H16" s="4"/>
      <c r="I16" s="4"/>
    </row>
    <row r="17" spans="1:9" ht="27.75" customHeight="1" hidden="1">
      <c r="A17" s="62" t="s">
        <v>21</v>
      </c>
      <c r="B17" s="62"/>
      <c r="C17" s="62"/>
      <c r="D17" s="62"/>
      <c r="E17" s="62"/>
      <c r="F17" s="62"/>
      <c r="G17" s="62"/>
      <c r="H17" s="62"/>
      <c r="I17" s="62"/>
    </row>
    <row r="18" spans="1:9" ht="31.5" customHeight="1" hidden="1">
      <c r="A18" s="2" t="s">
        <v>20</v>
      </c>
      <c r="B18" s="3"/>
      <c r="C18" s="3"/>
      <c r="D18" s="3"/>
      <c r="E18" s="3"/>
      <c r="F18" s="4"/>
      <c r="G18" s="4"/>
      <c r="H18" s="4"/>
      <c r="I18" s="4"/>
    </row>
    <row r="19" spans="1:9" ht="22.5" customHeight="1" hidden="1">
      <c r="A19" s="56" t="s">
        <v>22</v>
      </c>
      <c r="B19" s="57"/>
      <c r="C19" s="57"/>
      <c r="D19" s="57"/>
      <c r="E19" s="57"/>
      <c r="F19" s="57"/>
      <c r="G19" s="57"/>
      <c r="H19" s="57"/>
      <c r="I19" s="58"/>
    </row>
    <row r="20" spans="1:9" ht="22.5" customHeight="1" hidden="1">
      <c r="A20" s="2" t="s">
        <v>20</v>
      </c>
      <c r="B20" s="24"/>
      <c r="C20" s="24"/>
      <c r="D20" s="24"/>
      <c r="E20" s="24"/>
      <c r="F20" s="4"/>
      <c r="G20" s="4"/>
      <c r="H20" s="4"/>
      <c r="I20" s="4"/>
    </row>
    <row r="21" spans="1:9" ht="38.25" customHeight="1" hidden="1">
      <c r="A21" s="2" t="s">
        <v>4</v>
      </c>
      <c r="B21" s="3"/>
      <c r="C21" s="3"/>
      <c r="D21" s="3"/>
      <c r="E21" s="3"/>
      <c r="F21" s="4"/>
      <c r="G21" s="4"/>
      <c r="H21" s="4"/>
      <c r="I21" s="4"/>
    </row>
    <row r="22" spans="1:9" ht="20.25" customHeight="1" hidden="1">
      <c r="A22" s="5" t="s">
        <v>23</v>
      </c>
      <c r="B22" s="6"/>
      <c r="C22" s="6"/>
      <c r="D22" s="6"/>
      <c r="E22" s="6"/>
      <c r="F22" s="7">
        <f>F20+F21</f>
        <v>0</v>
      </c>
      <c r="G22" s="7">
        <f>G20+G21</f>
        <v>0</v>
      </c>
      <c r="H22" s="7">
        <f>H20+H21</f>
        <v>0</v>
      </c>
      <c r="I22" s="7" t="e">
        <f>H22/F22*100</f>
        <v>#DIV/0!</v>
      </c>
    </row>
    <row r="23" spans="1:9" ht="21" customHeight="1">
      <c r="A23" s="59" t="s">
        <v>29</v>
      </c>
      <c r="B23" s="60"/>
      <c r="C23" s="60"/>
      <c r="D23" s="60"/>
      <c r="E23" s="60"/>
      <c r="F23" s="60"/>
      <c r="G23" s="60"/>
      <c r="H23" s="60"/>
      <c r="I23" s="61"/>
    </row>
    <row r="24" spans="1:9" ht="38.25" customHeight="1" hidden="1">
      <c r="A24" s="2" t="s">
        <v>19</v>
      </c>
      <c r="B24" s="3"/>
      <c r="C24" s="3"/>
      <c r="D24" s="3"/>
      <c r="E24" s="3"/>
      <c r="F24" s="4"/>
      <c r="G24" s="4"/>
      <c r="H24" s="4"/>
      <c r="I24" s="4" t="e">
        <f>H24/F24*100</f>
        <v>#DIV/0!</v>
      </c>
    </row>
    <row r="25" spans="1:9" ht="38.25" customHeight="1">
      <c r="A25" s="2" t="s">
        <v>92</v>
      </c>
      <c r="B25" s="3"/>
      <c r="C25" s="3"/>
      <c r="D25" s="3"/>
      <c r="E25" s="3"/>
      <c r="F25" s="4">
        <v>118000</v>
      </c>
      <c r="G25" s="4"/>
      <c r="H25" s="4"/>
      <c r="I25" s="4">
        <f>H25/F25*100</f>
        <v>0</v>
      </c>
    </row>
    <row r="26" spans="1:9" ht="69.75" customHeight="1">
      <c r="A26" s="2" t="s">
        <v>93</v>
      </c>
      <c r="B26" s="3"/>
      <c r="C26" s="3"/>
      <c r="D26" s="3"/>
      <c r="E26" s="3"/>
      <c r="F26" s="4">
        <v>70000</v>
      </c>
      <c r="G26" s="4"/>
      <c r="H26" s="4"/>
      <c r="I26" s="4">
        <f>H26/F26*100</f>
        <v>0</v>
      </c>
    </row>
    <row r="27" spans="1:9" ht="86.25" customHeight="1">
      <c r="A27" s="2" t="s">
        <v>94</v>
      </c>
      <c r="B27" s="3"/>
      <c r="C27" s="3"/>
      <c r="D27" s="3"/>
      <c r="E27" s="3"/>
      <c r="F27" s="4">
        <v>100000</v>
      </c>
      <c r="G27" s="4"/>
      <c r="H27" s="4"/>
      <c r="I27" s="4">
        <f>H27/F27*100</f>
        <v>0</v>
      </c>
    </row>
    <row r="28" spans="1:9" ht="26.25" customHeight="1">
      <c r="A28" s="5" t="s">
        <v>31</v>
      </c>
      <c r="B28" s="19"/>
      <c r="C28" s="19"/>
      <c r="D28" s="19"/>
      <c r="E28" s="19"/>
      <c r="F28" s="7">
        <f>SUM(F24:F27)</f>
        <v>288000</v>
      </c>
      <c r="G28" s="7">
        <f>SUM(G24:G27)</f>
        <v>0</v>
      </c>
      <c r="H28" s="7">
        <f>SUM(H24:H27)</f>
        <v>0</v>
      </c>
      <c r="I28" s="7">
        <f>H28/F28*100</f>
        <v>0</v>
      </c>
    </row>
    <row r="29" spans="1:9" ht="23.25" customHeight="1">
      <c r="A29" s="47" t="s">
        <v>32</v>
      </c>
      <c r="B29" s="48"/>
      <c r="C29" s="48"/>
      <c r="D29" s="48"/>
      <c r="E29" s="48"/>
      <c r="F29" s="48"/>
      <c r="G29" s="48"/>
      <c r="H29" s="48"/>
      <c r="I29" s="49"/>
    </row>
    <row r="30" spans="1:9" ht="37.5" customHeight="1">
      <c r="A30" s="2" t="s">
        <v>95</v>
      </c>
      <c r="B30" s="3"/>
      <c r="C30" s="3"/>
      <c r="D30" s="3"/>
      <c r="E30" s="3"/>
      <c r="F30" s="4">
        <v>292161.8</v>
      </c>
      <c r="G30" s="4"/>
      <c r="H30" s="4"/>
      <c r="I30" s="4">
        <f>H30/F30*100</f>
        <v>0</v>
      </c>
    </row>
    <row r="31" spans="1:9" ht="37.5" customHeight="1">
      <c r="A31" s="5" t="s">
        <v>33</v>
      </c>
      <c r="B31" s="3"/>
      <c r="C31" s="3"/>
      <c r="D31" s="3"/>
      <c r="E31" s="3"/>
      <c r="F31" s="7">
        <f>F30</f>
        <v>292161.8</v>
      </c>
      <c r="G31" s="7">
        <f>G30</f>
        <v>0</v>
      </c>
      <c r="H31" s="7">
        <f>H30</f>
        <v>0</v>
      </c>
      <c r="I31" s="7">
        <f>H31/F31*100</f>
        <v>0</v>
      </c>
    </row>
    <row r="32" spans="1:9" ht="37.5" customHeight="1" hidden="1">
      <c r="A32" s="47" t="s">
        <v>34</v>
      </c>
      <c r="B32" s="48"/>
      <c r="C32" s="48"/>
      <c r="D32" s="48"/>
      <c r="E32" s="48"/>
      <c r="F32" s="48"/>
      <c r="G32" s="48"/>
      <c r="H32" s="48"/>
      <c r="I32" s="49"/>
    </row>
    <row r="33" spans="1:9" ht="88.5" customHeight="1" hidden="1">
      <c r="A33" s="27" t="s">
        <v>96</v>
      </c>
      <c r="B33" s="25"/>
      <c r="C33" s="25"/>
      <c r="D33" s="25"/>
      <c r="E33" s="25"/>
      <c r="F33" s="4"/>
      <c r="G33" s="4"/>
      <c r="H33" s="4"/>
      <c r="I33" s="4" t="e">
        <f>H33/F33*100</f>
        <v>#DIV/0!</v>
      </c>
    </row>
    <row r="34" spans="1:9" ht="27" customHeight="1" hidden="1">
      <c r="A34" s="5" t="s">
        <v>35</v>
      </c>
      <c r="B34" s="3"/>
      <c r="C34" s="3"/>
      <c r="D34" s="3"/>
      <c r="E34" s="3"/>
      <c r="F34" s="7">
        <f>F33</f>
        <v>0</v>
      </c>
      <c r="G34" s="7">
        <f>G33</f>
        <v>0</v>
      </c>
      <c r="H34" s="7">
        <f>H33</f>
        <v>0</v>
      </c>
      <c r="I34" s="7" t="e">
        <f>H34/F34*100</f>
        <v>#DIV/0!</v>
      </c>
    </row>
    <row r="35" spans="1:9" ht="26.25" customHeight="1">
      <c r="A35" s="47" t="s">
        <v>36</v>
      </c>
      <c r="B35" s="48"/>
      <c r="C35" s="48"/>
      <c r="D35" s="48"/>
      <c r="E35" s="48"/>
      <c r="F35" s="48"/>
      <c r="G35" s="48"/>
      <c r="H35" s="48"/>
      <c r="I35" s="49"/>
    </row>
    <row r="36" spans="1:9" ht="54" customHeight="1" hidden="1">
      <c r="A36" s="2" t="s">
        <v>145</v>
      </c>
      <c r="B36" s="22"/>
      <c r="C36" s="22"/>
      <c r="D36" s="22"/>
      <c r="E36" s="3"/>
      <c r="F36" s="4"/>
      <c r="G36" s="4"/>
      <c r="H36" s="4"/>
      <c r="I36" s="4" t="e">
        <f>H36/F36*100</f>
        <v>#DIV/0!</v>
      </c>
    </row>
    <row r="37" spans="1:9" ht="20.25" customHeight="1">
      <c r="A37" s="2" t="s">
        <v>11</v>
      </c>
      <c r="B37" s="22">
        <f>B38</f>
        <v>0</v>
      </c>
      <c r="C37" s="22">
        <f>C38</f>
        <v>0</v>
      </c>
      <c r="D37" s="22">
        <f>D38</f>
        <v>0</v>
      </c>
      <c r="E37" s="3"/>
      <c r="F37" s="4">
        <v>250</v>
      </c>
      <c r="G37" s="4">
        <f>G39</f>
        <v>0</v>
      </c>
      <c r="H37" s="4">
        <f>H39</f>
        <v>0</v>
      </c>
      <c r="I37" s="4">
        <f>H37/F37*100</f>
        <v>0</v>
      </c>
    </row>
    <row r="38" spans="1:9" ht="48.75" customHeight="1" hidden="1">
      <c r="A38" s="32" t="s">
        <v>97</v>
      </c>
      <c r="B38" s="33"/>
      <c r="C38" s="33"/>
      <c r="D38" s="33"/>
      <c r="E38" s="34" t="e">
        <f>D38/B38*100</f>
        <v>#DIV/0!</v>
      </c>
      <c r="F38" s="35"/>
      <c r="G38" s="35"/>
      <c r="H38" s="35"/>
      <c r="I38" s="35"/>
    </row>
    <row r="39" spans="1:9" ht="36.75" customHeight="1">
      <c r="A39" s="32" t="s">
        <v>149</v>
      </c>
      <c r="B39" s="33"/>
      <c r="C39" s="34"/>
      <c r="D39" s="34"/>
      <c r="E39" s="34"/>
      <c r="F39" s="35">
        <v>250</v>
      </c>
      <c r="G39" s="35"/>
      <c r="H39" s="35"/>
      <c r="I39" s="35">
        <f>H39/F39*100</f>
        <v>0</v>
      </c>
    </row>
    <row r="40" spans="1:9" ht="36" customHeight="1" hidden="1">
      <c r="A40" s="2" t="s">
        <v>98</v>
      </c>
      <c r="B40" s="22"/>
      <c r="C40" s="3"/>
      <c r="D40" s="3"/>
      <c r="E40" s="3"/>
      <c r="F40" s="4"/>
      <c r="G40" s="4"/>
      <c r="H40" s="4"/>
      <c r="I40" s="4" t="e">
        <f>H40/F40*100</f>
        <v>#DIV/0!</v>
      </c>
    </row>
    <row r="41" spans="1:9" ht="21.75" customHeight="1">
      <c r="A41" s="5" t="s">
        <v>38</v>
      </c>
      <c r="B41" s="6">
        <f>B38+B40</f>
        <v>0</v>
      </c>
      <c r="C41" s="6">
        <f>C38+C40</f>
        <v>0</v>
      </c>
      <c r="D41" s="6">
        <f>D38+D40</f>
        <v>0</v>
      </c>
      <c r="E41" s="6"/>
      <c r="F41" s="7">
        <f>F40+F37+F36</f>
        <v>250</v>
      </c>
      <c r="G41" s="7">
        <f>G40+G37+G36</f>
        <v>0</v>
      </c>
      <c r="H41" s="7">
        <f>H40+H37+H36</f>
        <v>0</v>
      </c>
      <c r="I41" s="7">
        <f>H41/F41*100</f>
        <v>0</v>
      </c>
    </row>
    <row r="42" spans="1:9" ht="22.5" customHeight="1">
      <c r="A42" s="47" t="s">
        <v>37</v>
      </c>
      <c r="B42" s="48"/>
      <c r="C42" s="48"/>
      <c r="D42" s="48"/>
      <c r="E42" s="48"/>
      <c r="F42" s="48"/>
      <c r="G42" s="48"/>
      <c r="H42" s="48"/>
      <c r="I42" s="49"/>
    </row>
    <row r="43" spans="1:9" ht="58.5" customHeight="1">
      <c r="A43" s="2" t="s">
        <v>99</v>
      </c>
      <c r="B43" s="25"/>
      <c r="C43" s="25"/>
      <c r="D43" s="25"/>
      <c r="E43" s="25"/>
      <c r="F43" s="4">
        <v>370485.6</v>
      </c>
      <c r="G43" s="4"/>
      <c r="H43" s="4"/>
      <c r="I43" s="4">
        <f>H43/F43*100</f>
        <v>0</v>
      </c>
    </row>
    <row r="44" spans="1:9" ht="50.25" customHeight="1" hidden="1">
      <c r="A44" s="2" t="s">
        <v>100</v>
      </c>
      <c r="B44" s="22"/>
      <c r="C44" s="3"/>
      <c r="D44" s="3"/>
      <c r="E44" s="3"/>
      <c r="F44" s="4"/>
      <c r="G44" s="4"/>
      <c r="H44" s="4"/>
      <c r="I44" s="4" t="e">
        <f>H44/F44*100</f>
        <v>#DIV/0!</v>
      </c>
    </row>
    <row r="45" spans="1:9" ht="25.5" customHeight="1">
      <c r="A45" s="5" t="s">
        <v>39</v>
      </c>
      <c r="B45" s="3"/>
      <c r="C45" s="3"/>
      <c r="D45" s="3"/>
      <c r="E45" s="3"/>
      <c r="F45" s="7">
        <f>F43+F44</f>
        <v>370485.6</v>
      </c>
      <c r="G45" s="7">
        <f>G43+G44</f>
        <v>0</v>
      </c>
      <c r="H45" s="7">
        <f>H43+H44</f>
        <v>0</v>
      </c>
      <c r="I45" s="7">
        <f>H45/F45*100</f>
        <v>0</v>
      </c>
    </row>
    <row r="46" spans="1:9" ht="22.5" customHeight="1">
      <c r="A46" s="47" t="s">
        <v>59</v>
      </c>
      <c r="B46" s="48"/>
      <c r="C46" s="48"/>
      <c r="D46" s="48"/>
      <c r="E46" s="48"/>
      <c r="F46" s="48"/>
      <c r="G46" s="48"/>
      <c r="H46" s="48"/>
      <c r="I46" s="49"/>
    </row>
    <row r="47" spans="1:9" ht="72.75" customHeight="1">
      <c r="A47" s="27" t="s">
        <v>101</v>
      </c>
      <c r="B47" s="25"/>
      <c r="C47" s="25"/>
      <c r="D47" s="25"/>
      <c r="E47" s="25"/>
      <c r="F47" s="4">
        <v>25470</v>
      </c>
      <c r="G47" s="4"/>
      <c r="H47" s="4"/>
      <c r="I47" s="4">
        <f>H47/F47*100</f>
        <v>0</v>
      </c>
    </row>
    <row r="48" spans="1:9" ht="25.5" customHeight="1">
      <c r="A48" s="5" t="s">
        <v>64</v>
      </c>
      <c r="B48" s="3"/>
      <c r="C48" s="3"/>
      <c r="D48" s="3"/>
      <c r="E48" s="3"/>
      <c r="F48" s="7">
        <f>F47</f>
        <v>25470</v>
      </c>
      <c r="G48" s="7">
        <f>G47</f>
        <v>0</v>
      </c>
      <c r="H48" s="7">
        <f>H47</f>
        <v>0</v>
      </c>
      <c r="I48" s="7">
        <f>H48/F48*100</f>
        <v>0</v>
      </c>
    </row>
    <row r="49" spans="1:9" ht="21" customHeight="1">
      <c r="A49" s="47" t="s">
        <v>40</v>
      </c>
      <c r="B49" s="48"/>
      <c r="C49" s="48"/>
      <c r="D49" s="48"/>
      <c r="E49" s="48"/>
      <c r="F49" s="48"/>
      <c r="G49" s="48"/>
      <c r="H49" s="48"/>
      <c r="I49" s="49"/>
    </row>
    <row r="50" spans="1:10" ht="53.25" customHeight="1">
      <c r="A50" s="27" t="s">
        <v>106</v>
      </c>
      <c r="B50" s="22">
        <v>7769.54</v>
      </c>
      <c r="C50" s="3"/>
      <c r="D50" s="3"/>
      <c r="E50" s="3">
        <f>D50/B50*100</f>
        <v>0</v>
      </c>
      <c r="F50" s="23">
        <v>302.3</v>
      </c>
      <c r="G50" s="4"/>
      <c r="H50" s="4"/>
      <c r="I50" s="4">
        <f>H50/F50*100</f>
        <v>0</v>
      </c>
      <c r="J50" s="17" t="s">
        <v>15</v>
      </c>
    </row>
    <row r="51" spans="1:10" ht="54.75" customHeight="1">
      <c r="A51" s="27" t="s">
        <v>102</v>
      </c>
      <c r="B51" s="22">
        <v>30637.4</v>
      </c>
      <c r="C51" s="22"/>
      <c r="D51" s="22"/>
      <c r="E51" s="3">
        <f>D51/B51*100</f>
        <v>0</v>
      </c>
      <c r="F51" s="23"/>
      <c r="G51" s="4"/>
      <c r="H51" s="4"/>
      <c r="I51" s="4"/>
      <c r="J51" s="17" t="s">
        <v>14</v>
      </c>
    </row>
    <row r="52" spans="1:10" ht="36.75" customHeight="1">
      <c r="A52" s="27" t="s">
        <v>105</v>
      </c>
      <c r="B52" s="22">
        <v>48400</v>
      </c>
      <c r="C52" s="3"/>
      <c r="D52" s="22"/>
      <c r="E52" s="3">
        <f>D52/B52*100</f>
        <v>0</v>
      </c>
      <c r="F52" s="23">
        <v>15995</v>
      </c>
      <c r="G52" s="23"/>
      <c r="H52" s="23"/>
      <c r="I52" s="4">
        <f>H52/F52*100</f>
        <v>0</v>
      </c>
      <c r="J52" s="17" t="s">
        <v>15</v>
      </c>
    </row>
    <row r="53" spans="1:10" ht="54" customHeight="1">
      <c r="A53" s="27" t="s">
        <v>104</v>
      </c>
      <c r="B53" s="22">
        <v>4103.85</v>
      </c>
      <c r="C53" s="3"/>
      <c r="D53" s="22"/>
      <c r="E53" s="3">
        <f>D53/B53*100</f>
        <v>0</v>
      </c>
      <c r="F53" s="23">
        <v>22434.8</v>
      </c>
      <c r="G53" s="23"/>
      <c r="H53" s="23"/>
      <c r="I53" s="4"/>
      <c r="J53" s="17" t="s">
        <v>15</v>
      </c>
    </row>
    <row r="54" spans="1:10" ht="54.75" customHeight="1">
      <c r="A54" s="27" t="s">
        <v>103</v>
      </c>
      <c r="B54" s="22">
        <v>35000</v>
      </c>
      <c r="C54" s="3"/>
      <c r="D54" s="3"/>
      <c r="E54" s="3">
        <f>D54/B54*100</f>
        <v>0</v>
      </c>
      <c r="F54" s="23">
        <v>27194.3</v>
      </c>
      <c r="G54" s="23"/>
      <c r="H54" s="23"/>
      <c r="I54" s="4">
        <f>H54/F54*100</f>
        <v>0</v>
      </c>
      <c r="J54" s="17" t="s">
        <v>13</v>
      </c>
    </row>
    <row r="55" spans="1:10" ht="55.5" customHeight="1" hidden="1">
      <c r="A55" s="2" t="s">
        <v>107</v>
      </c>
      <c r="B55" s="3"/>
      <c r="C55" s="3"/>
      <c r="D55" s="3"/>
      <c r="E55" s="3"/>
      <c r="F55" s="23"/>
      <c r="G55" s="23"/>
      <c r="H55" s="23"/>
      <c r="I55" s="4" t="e">
        <f>H55/F55*100</f>
        <v>#DIV/0!</v>
      </c>
      <c r="J55" s="17"/>
    </row>
    <row r="56" spans="1:10" ht="73.5" customHeight="1" hidden="1">
      <c r="A56" s="2" t="s">
        <v>109</v>
      </c>
      <c r="B56" s="3"/>
      <c r="C56" s="3"/>
      <c r="D56" s="3"/>
      <c r="E56" s="3"/>
      <c r="F56" s="23"/>
      <c r="G56" s="23"/>
      <c r="H56" s="23"/>
      <c r="I56" s="4" t="e">
        <f>H56/F56*100</f>
        <v>#DIV/0!</v>
      </c>
      <c r="J56" s="17"/>
    </row>
    <row r="57" spans="1:10" ht="89.25" customHeight="1">
      <c r="A57" s="2" t="s">
        <v>108</v>
      </c>
      <c r="B57" s="3"/>
      <c r="C57" s="3"/>
      <c r="D57" s="3"/>
      <c r="E57" s="3"/>
      <c r="F57" s="23">
        <v>1900</v>
      </c>
      <c r="G57" s="23"/>
      <c r="H57" s="23"/>
      <c r="I57" s="4">
        <f>H57/F57*100</f>
        <v>0</v>
      </c>
      <c r="J57" s="17"/>
    </row>
    <row r="58" spans="1:9" ht="26.25" customHeight="1">
      <c r="A58" s="5" t="s">
        <v>41</v>
      </c>
      <c r="B58" s="6">
        <f>SUM(B50:B57)</f>
        <v>125910.79000000001</v>
      </c>
      <c r="C58" s="6">
        <f>SUM(C50:C57)</f>
        <v>0</v>
      </c>
      <c r="D58" s="6">
        <f>SUM(D50:D57)</f>
        <v>0</v>
      </c>
      <c r="E58" s="6">
        <f>D58/B58*100</f>
        <v>0</v>
      </c>
      <c r="F58" s="7">
        <f>SUM(F50:F57)</f>
        <v>67826.4</v>
      </c>
      <c r="G58" s="7">
        <f>SUM(G50:G57)</f>
        <v>0</v>
      </c>
      <c r="H58" s="7">
        <f>SUM(H50:H57)</f>
        <v>0</v>
      </c>
      <c r="I58" s="7">
        <f>H58/F58*100</f>
        <v>0</v>
      </c>
    </row>
    <row r="59" spans="1:9" ht="21.75" customHeight="1">
      <c r="A59" s="47" t="s">
        <v>60</v>
      </c>
      <c r="B59" s="48"/>
      <c r="C59" s="48"/>
      <c r="D59" s="48"/>
      <c r="E59" s="48"/>
      <c r="F59" s="48"/>
      <c r="G59" s="48"/>
      <c r="H59" s="48"/>
      <c r="I59" s="49"/>
    </row>
    <row r="60" spans="1:9" ht="54.75" customHeight="1" hidden="1">
      <c r="A60" s="27" t="s">
        <v>110</v>
      </c>
      <c r="B60" s="3"/>
      <c r="C60" s="3"/>
      <c r="D60" s="3"/>
      <c r="E60" s="3"/>
      <c r="F60" s="4"/>
      <c r="G60" s="4"/>
      <c r="H60" s="4"/>
      <c r="I60" s="4" t="e">
        <f>H60/F60*100</f>
        <v>#DIV/0!</v>
      </c>
    </row>
    <row r="61" spans="1:9" ht="51" customHeight="1">
      <c r="A61" s="27" t="s">
        <v>111</v>
      </c>
      <c r="B61" s="3"/>
      <c r="C61" s="3"/>
      <c r="D61" s="3"/>
      <c r="E61" s="3"/>
      <c r="F61" s="4">
        <v>17603.6</v>
      </c>
      <c r="G61" s="4"/>
      <c r="H61" s="4"/>
      <c r="I61" s="4">
        <f>H61/F61*100</f>
        <v>0</v>
      </c>
    </row>
    <row r="62" spans="1:9" ht="21.75" customHeight="1">
      <c r="A62" s="5" t="s">
        <v>61</v>
      </c>
      <c r="B62" s="6">
        <f>B60+B61</f>
        <v>0</v>
      </c>
      <c r="C62" s="6">
        <f>C60+C61</f>
        <v>0</v>
      </c>
      <c r="D62" s="6">
        <f>D60+D61</f>
        <v>0</v>
      </c>
      <c r="E62" s="6"/>
      <c r="F62" s="7">
        <f>F60+F61</f>
        <v>17603.6</v>
      </c>
      <c r="G62" s="7">
        <f>G60+G61</f>
        <v>0</v>
      </c>
      <c r="H62" s="7">
        <f>H60+H61</f>
        <v>0</v>
      </c>
      <c r="I62" s="7">
        <f>H62/F62*100</f>
        <v>0</v>
      </c>
    </row>
    <row r="63" spans="1:9" ht="22.5" customHeight="1">
      <c r="A63" s="47" t="s">
        <v>63</v>
      </c>
      <c r="B63" s="48"/>
      <c r="C63" s="48"/>
      <c r="D63" s="48"/>
      <c r="E63" s="48"/>
      <c r="F63" s="48"/>
      <c r="G63" s="48"/>
      <c r="H63" s="48"/>
      <c r="I63" s="49"/>
    </row>
    <row r="64" spans="1:9" ht="66" customHeight="1">
      <c r="A64" s="2" t="s">
        <v>112</v>
      </c>
      <c r="B64" s="25"/>
      <c r="C64" s="25"/>
      <c r="D64" s="25"/>
      <c r="E64" s="25"/>
      <c r="F64" s="4">
        <v>79716.5</v>
      </c>
      <c r="G64" s="4"/>
      <c r="H64" s="4"/>
      <c r="I64" s="4">
        <f>H64/F64*100</f>
        <v>0</v>
      </c>
    </row>
    <row r="65" spans="1:9" ht="25.5" customHeight="1">
      <c r="A65" s="5" t="s">
        <v>62</v>
      </c>
      <c r="B65" s="3"/>
      <c r="C65" s="3"/>
      <c r="D65" s="3"/>
      <c r="E65" s="3"/>
      <c r="F65" s="7">
        <f>F64</f>
        <v>79716.5</v>
      </c>
      <c r="G65" s="7">
        <f>G64</f>
        <v>0</v>
      </c>
      <c r="H65" s="7">
        <f>H64</f>
        <v>0</v>
      </c>
      <c r="I65" s="7">
        <f>H65/F65*100</f>
        <v>0</v>
      </c>
    </row>
    <row r="66" spans="1:9" ht="68.25" customHeight="1" hidden="1">
      <c r="A66" s="44" t="s">
        <v>87</v>
      </c>
      <c r="B66" s="45"/>
      <c r="C66" s="45"/>
      <c r="D66" s="45"/>
      <c r="E66" s="45"/>
      <c r="F66" s="45"/>
      <c r="G66" s="45"/>
      <c r="H66" s="45"/>
      <c r="I66" s="46"/>
    </row>
    <row r="67" spans="1:9" ht="289.5" customHeight="1" hidden="1">
      <c r="A67" s="2" t="s">
        <v>113</v>
      </c>
      <c r="B67" s="3"/>
      <c r="C67" s="3"/>
      <c r="D67" s="3"/>
      <c r="E67" s="3"/>
      <c r="F67" s="4"/>
      <c r="G67" s="4"/>
      <c r="H67" s="4"/>
      <c r="I67" s="4" t="e">
        <f>H67/F67*100</f>
        <v>#DIV/0!</v>
      </c>
    </row>
    <row r="68" spans="1:9" ht="25.5" customHeight="1" hidden="1">
      <c r="A68" s="5" t="s">
        <v>86</v>
      </c>
      <c r="B68" s="3"/>
      <c r="C68" s="3"/>
      <c r="D68" s="3"/>
      <c r="E68" s="3"/>
      <c r="F68" s="7">
        <f>F67</f>
        <v>0</v>
      </c>
      <c r="G68" s="7">
        <f>G67</f>
        <v>0</v>
      </c>
      <c r="H68" s="7">
        <f>H67</f>
        <v>0</v>
      </c>
      <c r="I68" s="7" t="e">
        <f>H68/F68*100</f>
        <v>#DIV/0!</v>
      </c>
    </row>
    <row r="69" spans="1:9" ht="26.25" customHeight="1">
      <c r="A69" s="47" t="s">
        <v>42</v>
      </c>
      <c r="B69" s="48"/>
      <c r="C69" s="48"/>
      <c r="D69" s="48"/>
      <c r="E69" s="48"/>
      <c r="F69" s="48"/>
      <c r="G69" s="48"/>
      <c r="H69" s="48"/>
      <c r="I69" s="49"/>
    </row>
    <row r="70" spans="1:9" ht="26.25" customHeight="1">
      <c r="A70" s="27" t="s">
        <v>5</v>
      </c>
      <c r="B70" s="21">
        <f>B71</f>
        <v>885</v>
      </c>
      <c r="C70" s="21">
        <f>C71</f>
        <v>0</v>
      </c>
      <c r="D70" s="21">
        <f>D71</f>
        <v>0</v>
      </c>
      <c r="E70" s="21">
        <f>D70/B70*100</f>
        <v>0</v>
      </c>
      <c r="F70" s="4"/>
      <c r="G70" s="4"/>
      <c r="H70" s="4"/>
      <c r="I70" s="4"/>
    </row>
    <row r="71" spans="1:10" s="39" customFormat="1" ht="36" customHeight="1">
      <c r="A71" s="36" t="s">
        <v>114</v>
      </c>
      <c r="B71" s="37">
        <v>885</v>
      </c>
      <c r="C71" s="37"/>
      <c r="D71" s="37"/>
      <c r="E71" s="37">
        <f>D71/B71*100</f>
        <v>0</v>
      </c>
      <c r="F71" s="34"/>
      <c r="G71" s="34"/>
      <c r="H71" s="34"/>
      <c r="I71" s="34"/>
      <c r="J71" s="38"/>
    </row>
    <row r="72" spans="1:10" s="39" customFormat="1" ht="26.25" customHeight="1" hidden="1">
      <c r="A72" s="36" t="s">
        <v>115</v>
      </c>
      <c r="B72" s="37"/>
      <c r="C72" s="37"/>
      <c r="D72" s="37"/>
      <c r="E72" s="37" t="e">
        <f>D72/B72*100</f>
        <v>#DIV/0!</v>
      </c>
      <c r="F72" s="34"/>
      <c r="G72" s="34"/>
      <c r="H72" s="34"/>
      <c r="I72" s="34"/>
      <c r="J72" s="38"/>
    </row>
    <row r="73" spans="1:9" ht="38.25" customHeight="1" hidden="1">
      <c r="A73" s="27" t="s">
        <v>116</v>
      </c>
      <c r="B73" s="21"/>
      <c r="C73" s="21"/>
      <c r="D73" s="21"/>
      <c r="E73" s="37" t="e">
        <f>D73/B73*100</f>
        <v>#DIV/0!</v>
      </c>
      <c r="F73" s="4"/>
      <c r="G73" s="4"/>
      <c r="H73" s="4"/>
      <c r="I73" s="4"/>
    </row>
    <row r="74" spans="1:9" ht="55.5" customHeight="1" hidden="1">
      <c r="A74" s="27" t="s">
        <v>117</v>
      </c>
      <c r="B74" s="21"/>
      <c r="C74" s="21"/>
      <c r="D74" s="21"/>
      <c r="E74" s="21"/>
      <c r="F74" s="4"/>
      <c r="G74" s="4"/>
      <c r="H74" s="4"/>
      <c r="I74" s="4"/>
    </row>
    <row r="75" spans="1:9" ht="26.25" customHeight="1">
      <c r="A75" s="5" t="s">
        <v>43</v>
      </c>
      <c r="B75" s="6">
        <f>B70+B73</f>
        <v>885</v>
      </c>
      <c r="C75" s="6">
        <f>C70+C73</f>
        <v>0</v>
      </c>
      <c r="D75" s="6">
        <f>D70+D73</f>
        <v>0</v>
      </c>
      <c r="E75" s="6">
        <f>D75/B75*100</f>
        <v>0</v>
      </c>
      <c r="F75" s="7">
        <f>F70+F74</f>
        <v>0</v>
      </c>
      <c r="G75" s="7">
        <f>G70+G74</f>
        <v>0</v>
      </c>
      <c r="H75" s="7">
        <f>H70+H74</f>
        <v>0</v>
      </c>
      <c r="I75" s="7" t="e">
        <f>H75/F75*100</f>
        <v>#DIV/0!</v>
      </c>
    </row>
    <row r="76" spans="1:9" ht="23.25" customHeight="1">
      <c r="A76" s="63" t="s">
        <v>44</v>
      </c>
      <c r="B76" s="64"/>
      <c r="C76" s="64"/>
      <c r="D76" s="64"/>
      <c r="E76" s="64"/>
      <c r="F76" s="64"/>
      <c r="G76" s="64"/>
      <c r="H76" s="64"/>
      <c r="I76" s="65"/>
    </row>
    <row r="77" spans="1:9" ht="71.25" customHeight="1">
      <c r="A77" s="2" t="s">
        <v>118</v>
      </c>
      <c r="B77" s="3"/>
      <c r="C77" s="3"/>
      <c r="D77" s="3"/>
      <c r="E77" s="3"/>
      <c r="F77" s="23">
        <v>11103</v>
      </c>
      <c r="G77" s="4"/>
      <c r="H77" s="4"/>
      <c r="I77" s="4">
        <f aca="true" t="shared" si="0" ref="I77:I92">H77/F77*100</f>
        <v>0</v>
      </c>
    </row>
    <row r="78" spans="1:9" ht="53.25" customHeight="1">
      <c r="A78" s="27" t="s">
        <v>119</v>
      </c>
      <c r="B78" s="3"/>
      <c r="C78" s="3"/>
      <c r="D78" s="3"/>
      <c r="E78" s="3"/>
      <c r="F78" s="23">
        <v>400</v>
      </c>
      <c r="G78" s="4"/>
      <c r="H78" s="4"/>
      <c r="I78" s="4">
        <f t="shared" si="0"/>
        <v>0</v>
      </c>
    </row>
    <row r="79" spans="1:10" ht="66" customHeight="1">
      <c r="A79" s="27" t="s">
        <v>120</v>
      </c>
      <c r="B79" s="3"/>
      <c r="C79" s="3"/>
      <c r="D79" s="3"/>
      <c r="E79" s="8"/>
      <c r="F79" s="23">
        <v>206593.7</v>
      </c>
      <c r="G79" s="23"/>
      <c r="H79" s="23"/>
      <c r="I79" s="4">
        <f t="shared" si="0"/>
        <v>0</v>
      </c>
      <c r="J79" s="18"/>
    </row>
    <row r="80" spans="1:9" ht="69.75" customHeight="1">
      <c r="A80" s="27" t="s">
        <v>101</v>
      </c>
      <c r="B80" s="3"/>
      <c r="C80" s="3"/>
      <c r="D80" s="3"/>
      <c r="E80" s="3"/>
      <c r="F80" s="23">
        <v>26500</v>
      </c>
      <c r="G80" s="23"/>
      <c r="H80" s="23"/>
      <c r="I80" s="4">
        <f t="shared" si="0"/>
        <v>0</v>
      </c>
    </row>
    <row r="81" spans="1:9" ht="51" customHeight="1">
      <c r="A81" s="27" t="s">
        <v>110</v>
      </c>
      <c r="B81" s="3"/>
      <c r="C81" s="3"/>
      <c r="D81" s="3"/>
      <c r="E81" s="3"/>
      <c r="F81" s="23">
        <v>18812.2</v>
      </c>
      <c r="G81" s="4"/>
      <c r="H81" s="4"/>
      <c r="I81" s="4">
        <f t="shared" si="0"/>
        <v>0</v>
      </c>
    </row>
    <row r="82" spans="1:9" ht="49.5" customHeight="1">
      <c r="A82" s="27" t="s">
        <v>121</v>
      </c>
      <c r="B82" s="3"/>
      <c r="C82" s="3"/>
      <c r="D82" s="3"/>
      <c r="E82" s="3"/>
      <c r="F82" s="23">
        <v>5680</v>
      </c>
      <c r="G82" s="4"/>
      <c r="H82" s="23"/>
      <c r="I82" s="4">
        <f t="shared" si="0"/>
        <v>0</v>
      </c>
    </row>
    <row r="83" spans="1:9" ht="53.25" customHeight="1">
      <c r="A83" s="27" t="s">
        <v>122</v>
      </c>
      <c r="B83" s="3"/>
      <c r="C83" s="3"/>
      <c r="D83" s="3"/>
      <c r="E83" s="3"/>
      <c r="F83" s="23">
        <v>250942</v>
      </c>
      <c r="G83" s="4"/>
      <c r="H83" s="4"/>
      <c r="I83" s="4">
        <f t="shared" si="0"/>
        <v>0</v>
      </c>
    </row>
    <row r="84" spans="1:9" ht="70.5" customHeight="1">
      <c r="A84" s="27" t="s">
        <v>123</v>
      </c>
      <c r="B84" s="3"/>
      <c r="C84" s="3"/>
      <c r="D84" s="3"/>
      <c r="E84" s="3"/>
      <c r="F84" s="30">
        <v>10000</v>
      </c>
      <c r="G84" s="23"/>
      <c r="H84" s="23"/>
      <c r="I84" s="4">
        <f t="shared" si="0"/>
        <v>0</v>
      </c>
    </row>
    <row r="85" spans="1:9" ht="49.5" customHeight="1">
      <c r="A85" s="27" t="s">
        <v>124</v>
      </c>
      <c r="B85" s="3"/>
      <c r="C85" s="3"/>
      <c r="D85" s="3"/>
      <c r="E85" s="3"/>
      <c r="F85" s="30">
        <v>8000</v>
      </c>
      <c r="G85" s="23"/>
      <c r="H85" s="23"/>
      <c r="I85" s="4">
        <f t="shared" si="0"/>
        <v>0</v>
      </c>
    </row>
    <row r="86" spans="1:9" ht="53.25" customHeight="1">
      <c r="A86" s="27" t="s">
        <v>111</v>
      </c>
      <c r="B86" s="3"/>
      <c r="C86" s="3"/>
      <c r="D86" s="3"/>
      <c r="E86" s="3"/>
      <c r="F86" s="30">
        <v>2350</v>
      </c>
      <c r="G86" s="23"/>
      <c r="H86" s="23"/>
      <c r="I86" s="4">
        <f t="shared" si="0"/>
        <v>0</v>
      </c>
    </row>
    <row r="87" spans="1:9" ht="57" customHeight="1">
      <c r="A87" s="27" t="s">
        <v>125</v>
      </c>
      <c r="B87" s="3"/>
      <c r="C87" s="3"/>
      <c r="D87" s="3"/>
      <c r="E87" s="3"/>
      <c r="F87" s="30">
        <v>3185.6</v>
      </c>
      <c r="G87" s="4"/>
      <c r="H87" s="4"/>
      <c r="I87" s="4">
        <f t="shared" si="0"/>
        <v>0</v>
      </c>
    </row>
    <row r="88" spans="1:9" ht="55.5" customHeight="1" hidden="1">
      <c r="A88" s="27" t="s">
        <v>126</v>
      </c>
      <c r="B88" s="3"/>
      <c r="C88" s="3"/>
      <c r="D88" s="3"/>
      <c r="E88" s="3"/>
      <c r="F88" s="30"/>
      <c r="G88" s="4"/>
      <c r="H88" s="4"/>
      <c r="I88" s="4" t="e">
        <f t="shared" si="0"/>
        <v>#DIV/0!</v>
      </c>
    </row>
    <row r="89" spans="1:9" ht="54" customHeight="1">
      <c r="A89" s="2" t="s">
        <v>127</v>
      </c>
      <c r="B89" s="3"/>
      <c r="C89" s="3"/>
      <c r="D89" s="3"/>
      <c r="E89" s="3"/>
      <c r="F89" s="30">
        <v>142236.8</v>
      </c>
      <c r="G89" s="4"/>
      <c r="H89" s="4"/>
      <c r="I89" s="4">
        <f t="shared" si="0"/>
        <v>0</v>
      </c>
    </row>
    <row r="90" spans="1:9" ht="54" customHeight="1">
      <c r="A90" s="2" t="s">
        <v>150</v>
      </c>
      <c r="B90" s="3"/>
      <c r="C90" s="3"/>
      <c r="D90" s="3"/>
      <c r="E90" s="3"/>
      <c r="F90" s="30">
        <v>184000</v>
      </c>
      <c r="G90" s="4"/>
      <c r="H90" s="4"/>
      <c r="I90" s="4">
        <f t="shared" si="0"/>
        <v>0</v>
      </c>
    </row>
    <row r="91" spans="1:9" ht="68.25" customHeight="1">
      <c r="A91" s="2" t="s">
        <v>151</v>
      </c>
      <c r="B91" s="3"/>
      <c r="C91" s="3"/>
      <c r="D91" s="3"/>
      <c r="E91" s="3"/>
      <c r="F91" s="30">
        <v>300000</v>
      </c>
      <c r="G91" s="4"/>
      <c r="H91" s="4"/>
      <c r="I91" s="4">
        <f t="shared" si="0"/>
        <v>0</v>
      </c>
    </row>
    <row r="92" spans="1:9" ht="25.5" customHeight="1">
      <c r="A92" s="5" t="s">
        <v>45</v>
      </c>
      <c r="B92" s="6"/>
      <c r="C92" s="6"/>
      <c r="D92" s="6"/>
      <c r="E92" s="6"/>
      <c r="F92" s="7">
        <f>SUM(F77:F91)</f>
        <v>1169803.3</v>
      </c>
      <c r="G92" s="7">
        <f>SUM(G77:G89)</f>
        <v>0</v>
      </c>
      <c r="H92" s="7">
        <f>SUM(H77:H89)</f>
        <v>0</v>
      </c>
      <c r="I92" s="4">
        <f t="shared" si="0"/>
        <v>0</v>
      </c>
    </row>
    <row r="93" spans="1:9" ht="25.5" customHeight="1">
      <c r="A93" s="66" t="s">
        <v>46</v>
      </c>
      <c r="B93" s="67"/>
      <c r="C93" s="67"/>
      <c r="D93" s="67"/>
      <c r="E93" s="67"/>
      <c r="F93" s="67"/>
      <c r="G93" s="67"/>
      <c r="H93" s="67"/>
      <c r="I93" s="68"/>
    </row>
    <row r="94" spans="1:9" ht="74.25" customHeight="1" hidden="1">
      <c r="A94" s="27" t="s">
        <v>120</v>
      </c>
      <c r="B94" s="26"/>
      <c r="C94" s="26"/>
      <c r="D94" s="26"/>
      <c r="E94" s="26"/>
      <c r="F94" s="4"/>
      <c r="G94" s="4"/>
      <c r="H94" s="4"/>
      <c r="I94" s="4" t="e">
        <f>H94/F94*100</f>
        <v>#DIV/0!</v>
      </c>
    </row>
    <row r="95" spans="1:9" ht="55.5" customHeight="1">
      <c r="A95" s="27" t="s">
        <v>125</v>
      </c>
      <c r="B95" s="26"/>
      <c r="C95" s="26"/>
      <c r="D95" s="26"/>
      <c r="E95" s="26"/>
      <c r="F95" s="4">
        <v>33000</v>
      </c>
      <c r="G95" s="4"/>
      <c r="H95" s="4"/>
      <c r="I95" s="4">
        <f>H95/F95*100</f>
        <v>0</v>
      </c>
    </row>
    <row r="96" spans="1:9" ht="68.25" customHeight="1" hidden="1">
      <c r="A96" s="2" t="s">
        <v>128</v>
      </c>
      <c r="B96" s="6"/>
      <c r="C96" s="6"/>
      <c r="D96" s="6"/>
      <c r="E96" s="6"/>
      <c r="F96" s="4"/>
      <c r="G96" s="4"/>
      <c r="H96" s="4"/>
      <c r="I96" s="4" t="e">
        <f>H96/F96*100</f>
        <v>#DIV/0!</v>
      </c>
    </row>
    <row r="97" spans="1:9" ht="25.5" customHeight="1">
      <c r="A97" s="5" t="s">
        <v>58</v>
      </c>
      <c r="B97" s="6"/>
      <c r="C97" s="6"/>
      <c r="D97" s="6"/>
      <c r="E97" s="6"/>
      <c r="F97" s="7">
        <f>F96+F94+F95</f>
        <v>33000</v>
      </c>
      <c r="G97" s="7">
        <f>G96+G94+G95</f>
        <v>0</v>
      </c>
      <c r="H97" s="7">
        <f>H96+H94+H95</f>
        <v>0</v>
      </c>
      <c r="I97" s="7">
        <f>H97/F97*100</f>
        <v>0</v>
      </c>
    </row>
    <row r="98" spans="1:9" ht="22.5" customHeight="1" hidden="1">
      <c r="A98" s="47" t="s">
        <v>66</v>
      </c>
      <c r="B98" s="48"/>
      <c r="C98" s="48"/>
      <c r="D98" s="48"/>
      <c r="E98" s="48"/>
      <c r="F98" s="48"/>
      <c r="G98" s="48"/>
      <c r="H98" s="48"/>
      <c r="I98" s="49"/>
    </row>
    <row r="99" spans="1:9" ht="53.25" customHeight="1" hidden="1">
      <c r="A99" s="27" t="s">
        <v>125</v>
      </c>
      <c r="B99" s="25"/>
      <c r="C99" s="25"/>
      <c r="D99" s="25"/>
      <c r="E99" s="25"/>
      <c r="F99" s="4"/>
      <c r="G99" s="4"/>
      <c r="H99" s="4"/>
      <c r="I99" s="4" t="e">
        <f>H99/F99*100</f>
        <v>#DIV/0!</v>
      </c>
    </row>
    <row r="100" spans="1:9" ht="25.5" customHeight="1" hidden="1">
      <c r="A100" s="5" t="s">
        <v>65</v>
      </c>
      <c r="B100" s="3"/>
      <c r="C100" s="3"/>
      <c r="D100" s="3"/>
      <c r="E100" s="3"/>
      <c r="F100" s="7">
        <f>F99</f>
        <v>0</v>
      </c>
      <c r="G100" s="7">
        <f>G99</f>
        <v>0</v>
      </c>
      <c r="H100" s="7">
        <f>H99</f>
        <v>0</v>
      </c>
      <c r="I100" s="7" t="e">
        <f>H100/F100*100</f>
        <v>#DIV/0!</v>
      </c>
    </row>
    <row r="101" spans="1:9" ht="22.5" customHeight="1" hidden="1">
      <c r="A101" s="47" t="s">
        <v>68</v>
      </c>
      <c r="B101" s="48"/>
      <c r="C101" s="48"/>
      <c r="D101" s="48"/>
      <c r="E101" s="48"/>
      <c r="F101" s="48"/>
      <c r="G101" s="48"/>
      <c r="H101" s="48"/>
      <c r="I101" s="49"/>
    </row>
    <row r="102" spans="1:9" ht="50.25" customHeight="1" hidden="1">
      <c r="A102" s="27" t="s">
        <v>125</v>
      </c>
      <c r="B102" s="25"/>
      <c r="C102" s="25"/>
      <c r="D102" s="25"/>
      <c r="E102" s="25"/>
      <c r="F102" s="4"/>
      <c r="G102" s="4"/>
      <c r="H102" s="4"/>
      <c r="I102" s="4" t="e">
        <f>H102/F102*100</f>
        <v>#DIV/0!</v>
      </c>
    </row>
    <row r="103" spans="1:9" ht="25.5" customHeight="1" hidden="1">
      <c r="A103" s="5" t="s">
        <v>67</v>
      </c>
      <c r="B103" s="3"/>
      <c r="C103" s="3"/>
      <c r="D103" s="3"/>
      <c r="E103" s="3"/>
      <c r="F103" s="7">
        <f>F102</f>
        <v>0</v>
      </c>
      <c r="G103" s="7">
        <f>G102</f>
        <v>0</v>
      </c>
      <c r="H103" s="7">
        <f>H102</f>
        <v>0</v>
      </c>
      <c r="I103" s="7" t="e">
        <f>H103/F103*100</f>
        <v>#DIV/0!</v>
      </c>
    </row>
    <row r="104" spans="1:9" ht="25.5" customHeight="1">
      <c r="A104" s="47" t="s">
        <v>47</v>
      </c>
      <c r="B104" s="48"/>
      <c r="C104" s="48"/>
      <c r="D104" s="48"/>
      <c r="E104" s="48"/>
      <c r="F104" s="48"/>
      <c r="G104" s="48"/>
      <c r="H104" s="48"/>
      <c r="I104" s="49"/>
    </row>
    <row r="105" spans="1:9" ht="72" customHeight="1">
      <c r="A105" s="2" t="s">
        <v>118</v>
      </c>
      <c r="B105" s="31"/>
      <c r="C105" s="21"/>
      <c r="D105" s="21"/>
      <c r="E105" s="21"/>
      <c r="F105" s="4">
        <v>20000</v>
      </c>
      <c r="G105" s="4"/>
      <c r="H105" s="4"/>
      <c r="I105" s="4">
        <f>H105/F105*100</f>
        <v>0</v>
      </c>
    </row>
    <row r="106" spans="1:9" ht="25.5" customHeight="1">
      <c r="A106" s="5" t="s">
        <v>48</v>
      </c>
      <c r="B106" s="6">
        <f aca="true" t="shared" si="1" ref="B106:H106">B105</f>
        <v>0</v>
      </c>
      <c r="C106" s="6">
        <f t="shared" si="1"/>
        <v>0</v>
      </c>
      <c r="D106" s="6">
        <f t="shared" si="1"/>
        <v>0</v>
      </c>
      <c r="E106" s="6">
        <f t="shared" si="1"/>
        <v>0</v>
      </c>
      <c r="F106" s="7">
        <f t="shared" si="1"/>
        <v>20000</v>
      </c>
      <c r="G106" s="7">
        <f t="shared" si="1"/>
        <v>0</v>
      </c>
      <c r="H106" s="7">
        <f t="shared" si="1"/>
        <v>0</v>
      </c>
      <c r="I106" s="7">
        <f>H106/F106*100</f>
        <v>0</v>
      </c>
    </row>
    <row r="107" spans="1:9" ht="25.5" customHeight="1">
      <c r="A107" s="47" t="s">
        <v>70</v>
      </c>
      <c r="B107" s="48"/>
      <c r="C107" s="48"/>
      <c r="D107" s="48"/>
      <c r="E107" s="48"/>
      <c r="F107" s="48"/>
      <c r="G107" s="48"/>
      <c r="H107" s="48"/>
      <c r="I107" s="49"/>
    </row>
    <row r="108" spans="1:9" ht="74.25" customHeight="1" hidden="1">
      <c r="A108" s="2" t="s">
        <v>128</v>
      </c>
      <c r="B108" s="6"/>
      <c r="C108" s="6"/>
      <c r="D108" s="6"/>
      <c r="E108" s="6"/>
      <c r="F108" s="4"/>
      <c r="G108" s="4"/>
      <c r="H108" s="4"/>
      <c r="I108" s="7" t="e">
        <f>H108/F108*100</f>
        <v>#DIV/0!</v>
      </c>
    </row>
    <row r="109" spans="1:9" ht="78.75" customHeight="1" hidden="1">
      <c r="A109" s="27" t="s">
        <v>120</v>
      </c>
      <c r="B109" s="6"/>
      <c r="C109" s="6"/>
      <c r="D109" s="6"/>
      <c r="E109" s="6"/>
      <c r="F109" s="4"/>
      <c r="G109" s="4"/>
      <c r="H109" s="4"/>
      <c r="I109" s="7" t="e">
        <f>H109/F109*100</f>
        <v>#DIV/0!</v>
      </c>
    </row>
    <row r="110" spans="1:9" ht="55.5" customHeight="1">
      <c r="A110" s="27" t="s">
        <v>110</v>
      </c>
      <c r="B110" s="6"/>
      <c r="C110" s="6"/>
      <c r="D110" s="6"/>
      <c r="E110" s="6"/>
      <c r="F110" s="4">
        <v>65980.7</v>
      </c>
      <c r="G110" s="4"/>
      <c r="H110" s="4"/>
      <c r="I110" s="7">
        <f>H110/F110*100</f>
        <v>0</v>
      </c>
    </row>
    <row r="111" spans="1:9" ht="25.5" customHeight="1">
      <c r="A111" s="5" t="s">
        <v>69</v>
      </c>
      <c r="B111" s="6">
        <f>B109</f>
        <v>0</v>
      </c>
      <c r="C111" s="6">
        <f>C109</f>
        <v>0</v>
      </c>
      <c r="D111" s="6">
        <f>D109</f>
        <v>0</v>
      </c>
      <c r="E111" s="6">
        <f>E109</f>
        <v>0</v>
      </c>
      <c r="F111" s="7">
        <f>F108+F109+F110</f>
        <v>65980.7</v>
      </c>
      <c r="G111" s="7">
        <f>G108+G109+G110</f>
        <v>0</v>
      </c>
      <c r="H111" s="7">
        <f>H108+H109+H110</f>
        <v>0</v>
      </c>
      <c r="I111" s="7">
        <f>H111/F111*100</f>
        <v>0</v>
      </c>
    </row>
    <row r="112" spans="1:9" ht="21.75" customHeight="1">
      <c r="A112" s="47" t="s">
        <v>71</v>
      </c>
      <c r="B112" s="48"/>
      <c r="C112" s="48"/>
      <c r="D112" s="48"/>
      <c r="E112" s="48"/>
      <c r="F112" s="48"/>
      <c r="G112" s="48"/>
      <c r="H112" s="48"/>
      <c r="I112" s="49"/>
    </row>
    <row r="113" spans="1:9" ht="69" customHeight="1">
      <c r="A113" s="2" t="s">
        <v>112</v>
      </c>
      <c r="B113" s="25"/>
      <c r="C113" s="25"/>
      <c r="D113" s="25"/>
      <c r="E113" s="25"/>
      <c r="F113" s="4">
        <v>1000</v>
      </c>
      <c r="G113" s="4"/>
      <c r="H113" s="4"/>
      <c r="I113" s="4">
        <f>H113/F113*100</f>
        <v>0</v>
      </c>
    </row>
    <row r="114" spans="1:9" ht="25.5" customHeight="1">
      <c r="A114" s="5" t="s">
        <v>72</v>
      </c>
      <c r="B114" s="3"/>
      <c r="C114" s="3"/>
      <c r="D114" s="3"/>
      <c r="E114" s="3"/>
      <c r="F114" s="7">
        <f>F113</f>
        <v>1000</v>
      </c>
      <c r="G114" s="7">
        <f>G113</f>
        <v>0</v>
      </c>
      <c r="H114" s="7">
        <f>H113</f>
        <v>0</v>
      </c>
      <c r="I114" s="7">
        <f>H114/F114*100</f>
        <v>0</v>
      </c>
    </row>
    <row r="115" spans="1:9" ht="21.75" customHeight="1">
      <c r="A115" s="47" t="s">
        <v>74</v>
      </c>
      <c r="B115" s="48"/>
      <c r="C115" s="48"/>
      <c r="D115" s="48"/>
      <c r="E115" s="48"/>
      <c r="F115" s="48"/>
      <c r="G115" s="48"/>
      <c r="H115" s="48"/>
      <c r="I115" s="49"/>
    </row>
    <row r="116" spans="1:9" ht="71.25" customHeight="1">
      <c r="A116" s="2" t="s">
        <v>112</v>
      </c>
      <c r="B116" s="25"/>
      <c r="C116" s="25"/>
      <c r="D116" s="25"/>
      <c r="E116" s="25"/>
      <c r="F116" s="4">
        <v>1000</v>
      </c>
      <c r="G116" s="4"/>
      <c r="H116" s="4"/>
      <c r="I116" s="4">
        <f>H116/F116*100</f>
        <v>0</v>
      </c>
    </row>
    <row r="117" spans="1:9" ht="25.5" customHeight="1">
      <c r="A117" s="5" t="s">
        <v>73</v>
      </c>
      <c r="B117" s="3"/>
      <c r="C117" s="3"/>
      <c r="D117" s="3"/>
      <c r="E117" s="3"/>
      <c r="F117" s="7">
        <f>F116</f>
        <v>1000</v>
      </c>
      <c r="G117" s="7">
        <f>G116</f>
        <v>0</v>
      </c>
      <c r="H117" s="7">
        <f>H116</f>
        <v>0</v>
      </c>
      <c r="I117" s="7">
        <f>H117/F117*100</f>
        <v>0</v>
      </c>
    </row>
    <row r="118" spans="1:9" ht="20.25" customHeight="1">
      <c r="A118" s="47" t="s">
        <v>49</v>
      </c>
      <c r="B118" s="48"/>
      <c r="C118" s="48"/>
      <c r="D118" s="48"/>
      <c r="E118" s="48"/>
      <c r="F118" s="48"/>
      <c r="G118" s="48"/>
      <c r="H118" s="48"/>
      <c r="I118" s="49"/>
    </row>
    <row r="119" spans="1:9" ht="87" customHeight="1">
      <c r="A119" s="2" t="s">
        <v>129</v>
      </c>
      <c r="B119" s="3">
        <v>10000</v>
      </c>
      <c r="C119" s="3"/>
      <c r="D119" s="3"/>
      <c r="E119" s="3">
        <f>D119/B119*100</f>
        <v>0</v>
      </c>
      <c r="F119" s="4"/>
      <c r="G119" s="4"/>
      <c r="H119" s="4"/>
      <c r="I119" s="4"/>
    </row>
    <row r="120" spans="1:9" ht="120.75" customHeight="1">
      <c r="A120" s="2" t="s">
        <v>130</v>
      </c>
      <c r="B120" s="3">
        <v>8339.6</v>
      </c>
      <c r="C120" s="3"/>
      <c r="D120" s="3"/>
      <c r="E120" s="3">
        <f>D120/B120*100</f>
        <v>0</v>
      </c>
      <c r="F120" s="4"/>
      <c r="G120" s="4"/>
      <c r="H120" s="4"/>
      <c r="I120" s="4"/>
    </row>
    <row r="121" spans="1:9" ht="19.5" customHeight="1">
      <c r="A121" s="5" t="s">
        <v>50</v>
      </c>
      <c r="B121" s="6">
        <f>B119+B120</f>
        <v>18339.6</v>
      </c>
      <c r="C121" s="6">
        <f>C119+C120</f>
        <v>0</v>
      </c>
      <c r="D121" s="6">
        <f>D119+D120</f>
        <v>0</v>
      </c>
      <c r="E121" s="6">
        <f>D121/B121*100</f>
        <v>0</v>
      </c>
      <c r="F121" s="4"/>
      <c r="G121" s="4"/>
      <c r="H121" s="4"/>
      <c r="I121" s="4"/>
    </row>
    <row r="122" spans="1:9" ht="21.75" customHeight="1" hidden="1">
      <c r="A122" s="47" t="s">
        <v>76</v>
      </c>
      <c r="B122" s="48"/>
      <c r="C122" s="48"/>
      <c r="D122" s="48"/>
      <c r="E122" s="48"/>
      <c r="F122" s="48"/>
      <c r="G122" s="48"/>
      <c r="H122" s="48"/>
      <c r="I122" s="49"/>
    </row>
    <row r="123" spans="1:9" ht="71.25" customHeight="1" hidden="1">
      <c r="A123" s="2" t="s">
        <v>131</v>
      </c>
      <c r="B123" s="25"/>
      <c r="C123" s="25"/>
      <c r="D123" s="25"/>
      <c r="E123" s="25"/>
      <c r="F123" s="4"/>
      <c r="G123" s="4"/>
      <c r="H123" s="4"/>
      <c r="I123" s="4" t="e">
        <f>H123/F123*100</f>
        <v>#DIV/0!</v>
      </c>
    </row>
    <row r="124" spans="1:9" ht="25.5" customHeight="1" hidden="1">
      <c r="A124" s="5" t="s">
        <v>75</v>
      </c>
      <c r="B124" s="3"/>
      <c r="C124" s="3"/>
      <c r="D124" s="3"/>
      <c r="E124" s="3"/>
      <c r="F124" s="7">
        <f>F123</f>
        <v>0</v>
      </c>
      <c r="G124" s="7">
        <f>G123</f>
        <v>0</v>
      </c>
      <c r="H124" s="7">
        <f>H123</f>
        <v>0</v>
      </c>
      <c r="I124" s="7" t="e">
        <f>H124/F124*100</f>
        <v>#DIV/0!</v>
      </c>
    </row>
    <row r="125" spans="1:9" ht="41.25" customHeight="1" hidden="1">
      <c r="A125" s="47" t="s">
        <v>77</v>
      </c>
      <c r="B125" s="48"/>
      <c r="C125" s="48"/>
      <c r="D125" s="48"/>
      <c r="E125" s="48"/>
      <c r="F125" s="48"/>
      <c r="G125" s="48"/>
      <c r="H125" s="48"/>
      <c r="I125" s="49"/>
    </row>
    <row r="126" spans="1:9" ht="55.5" customHeight="1" hidden="1">
      <c r="A126" s="2" t="s">
        <v>132</v>
      </c>
      <c r="B126" s="25"/>
      <c r="C126" s="25"/>
      <c r="D126" s="25"/>
      <c r="E126" s="25"/>
      <c r="F126" s="4"/>
      <c r="G126" s="4"/>
      <c r="H126" s="4"/>
      <c r="I126" s="4" t="e">
        <f aca="true" t="shared" si="2" ref="I126:I132">H126/F126*100</f>
        <v>#DIV/0!</v>
      </c>
    </row>
    <row r="127" spans="1:9" ht="64.5" customHeight="1" hidden="1">
      <c r="A127" s="27" t="s">
        <v>133</v>
      </c>
      <c r="B127" s="3"/>
      <c r="C127" s="3"/>
      <c r="D127" s="3"/>
      <c r="E127" s="3"/>
      <c r="F127" s="4"/>
      <c r="G127" s="4"/>
      <c r="H127" s="4"/>
      <c r="I127" s="4" t="e">
        <f t="shared" si="2"/>
        <v>#DIV/0!</v>
      </c>
    </row>
    <row r="128" spans="1:9" ht="33.75" customHeight="1" hidden="1">
      <c r="A128" s="27" t="s">
        <v>134</v>
      </c>
      <c r="B128" s="3"/>
      <c r="C128" s="3"/>
      <c r="D128" s="3"/>
      <c r="E128" s="3"/>
      <c r="F128" s="4"/>
      <c r="G128" s="4"/>
      <c r="H128" s="4"/>
      <c r="I128" s="4" t="e">
        <f t="shared" si="2"/>
        <v>#DIV/0!</v>
      </c>
    </row>
    <row r="129" spans="1:9" ht="37.5" customHeight="1" hidden="1">
      <c r="A129" s="27" t="s">
        <v>135</v>
      </c>
      <c r="B129" s="3"/>
      <c r="C129" s="3"/>
      <c r="D129" s="3"/>
      <c r="E129" s="3"/>
      <c r="F129" s="4"/>
      <c r="G129" s="4"/>
      <c r="H129" s="4"/>
      <c r="I129" s="4" t="e">
        <f t="shared" si="2"/>
        <v>#DIV/0!</v>
      </c>
    </row>
    <row r="130" spans="1:9" ht="35.25" customHeight="1" hidden="1">
      <c r="A130" s="27" t="s">
        <v>136</v>
      </c>
      <c r="B130" s="3"/>
      <c r="C130" s="3"/>
      <c r="D130" s="3"/>
      <c r="E130" s="3"/>
      <c r="F130" s="4"/>
      <c r="G130" s="4"/>
      <c r="H130" s="4"/>
      <c r="I130" s="4" t="e">
        <f t="shared" si="2"/>
        <v>#DIV/0!</v>
      </c>
    </row>
    <row r="131" spans="1:9" ht="54" customHeight="1" hidden="1">
      <c r="A131" s="27" t="s">
        <v>137</v>
      </c>
      <c r="B131" s="3"/>
      <c r="C131" s="3"/>
      <c r="D131" s="3"/>
      <c r="E131" s="3"/>
      <c r="F131" s="4"/>
      <c r="G131" s="4"/>
      <c r="H131" s="4"/>
      <c r="I131" s="4" t="e">
        <f t="shared" si="2"/>
        <v>#DIV/0!</v>
      </c>
    </row>
    <row r="132" spans="1:9" ht="25.5" customHeight="1" hidden="1">
      <c r="A132" s="5" t="s">
        <v>78</v>
      </c>
      <c r="B132" s="3"/>
      <c r="C132" s="3"/>
      <c r="D132" s="3"/>
      <c r="E132" s="3"/>
      <c r="F132" s="7">
        <f>F126+F127+F128+F129+F130+F131</f>
        <v>0</v>
      </c>
      <c r="G132" s="7">
        <f>G126+G127+G128+G129+G130+G131</f>
        <v>0</v>
      </c>
      <c r="H132" s="7">
        <f>H126+H127+H128+H129+H130+H131</f>
        <v>0</v>
      </c>
      <c r="I132" s="7" t="e">
        <f t="shared" si="2"/>
        <v>#DIV/0!</v>
      </c>
    </row>
    <row r="133" spans="1:9" ht="21.75" customHeight="1">
      <c r="A133" s="47" t="s">
        <v>51</v>
      </c>
      <c r="B133" s="48"/>
      <c r="C133" s="48"/>
      <c r="D133" s="48"/>
      <c r="E133" s="48"/>
      <c r="F133" s="48"/>
      <c r="G133" s="48"/>
      <c r="H133" s="48"/>
      <c r="I133" s="49"/>
    </row>
    <row r="134" spans="1:10" ht="57.75" customHeight="1">
      <c r="A134" s="2" t="s">
        <v>138</v>
      </c>
      <c r="B134" s="3">
        <v>5916.2</v>
      </c>
      <c r="C134" s="3"/>
      <c r="D134" s="3"/>
      <c r="E134" s="3">
        <f>D134/B134*100</f>
        <v>0</v>
      </c>
      <c r="F134" s="4">
        <v>30872</v>
      </c>
      <c r="G134" s="4"/>
      <c r="H134" s="4"/>
      <c r="I134" s="4">
        <f>H134/F134*100</f>
        <v>0</v>
      </c>
      <c r="J134" s="17" t="s">
        <v>16</v>
      </c>
    </row>
    <row r="135" spans="1:10" ht="27" customHeight="1">
      <c r="A135" s="5" t="s">
        <v>52</v>
      </c>
      <c r="B135" s="6">
        <f>B134</f>
        <v>5916.2</v>
      </c>
      <c r="C135" s="6">
        <f>C134</f>
        <v>0</v>
      </c>
      <c r="D135" s="6">
        <f>D134</f>
        <v>0</v>
      </c>
      <c r="E135" s="3">
        <f>D135/B135*100</f>
        <v>0</v>
      </c>
      <c r="F135" s="6">
        <f>F134</f>
        <v>30872</v>
      </c>
      <c r="G135" s="6">
        <f>G134</f>
        <v>0</v>
      </c>
      <c r="H135" s="6">
        <f>H134</f>
        <v>0</v>
      </c>
      <c r="I135" s="4">
        <f>H135/F135*100</f>
        <v>0</v>
      </c>
      <c r="J135" s="17"/>
    </row>
    <row r="136" spans="1:9" ht="27.75" customHeight="1" hidden="1">
      <c r="A136" s="47" t="s">
        <v>8</v>
      </c>
      <c r="B136" s="48"/>
      <c r="C136" s="48"/>
      <c r="D136" s="48"/>
      <c r="E136" s="48"/>
      <c r="F136" s="48"/>
      <c r="G136" s="48"/>
      <c r="H136" s="48"/>
      <c r="I136" s="49"/>
    </row>
    <row r="137" spans="1:9" ht="33.75" customHeight="1" hidden="1">
      <c r="A137" s="2" t="s">
        <v>19</v>
      </c>
      <c r="B137" s="3"/>
      <c r="C137" s="3"/>
      <c r="D137" s="3"/>
      <c r="E137" s="3"/>
      <c r="F137" s="4"/>
      <c r="G137" s="4"/>
      <c r="H137" s="4"/>
      <c r="I137" s="4" t="e">
        <f>H137/F137*100</f>
        <v>#DIV/0!</v>
      </c>
    </row>
    <row r="138" spans="1:9" ht="21.75" customHeight="1" hidden="1">
      <c r="A138" s="47" t="s">
        <v>9</v>
      </c>
      <c r="B138" s="48"/>
      <c r="C138" s="48"/>
      <c r="D138" s="48"/>
      <c r="E138" s="48"/>
      <c r="F138" s="48"/>
      <c r="G138" s="48"/>
      <c r="H138" s="48"/>
      <c r="I138" s="49"/>
    </row>
    <row r="139" spans="1:9" ht="36.75" customHeight="1" hidden="1">
      <c r="A139" s="2" t="s">
        <v>7</v>
      </c>
      <c r="B139" s="3"/>
      <c r="C139" s="3"/>
      <c r="D139" s="3"/>
      <c r="E139" s="3"/>
      <c r="F139" s="4"/>
      <c r="G139" s="4"/>
      <c r="H139" s="4"/>
      <c r="I139" s="4" t="e">
        <f>H139/F139*100</f>
        <v>#DIV/0!</v>
      </c>
    </row>
    <row r="140" spans="1:9" ht="36.75" customHeight="1" hidden="1">
      <c r="A140" s="2" t="s">
        <v>4</v>
      </c>
      <c r="B140" s="3"/>
      <c r="C140" s="3"/>
      <c r="D140" s="3"/>
      <c r="E140" s="3"/>
      <c r="F140" s="4"/>
      <c r="G140" s="4"/>
      <c r="H140" s="4"/>
      <c r="I140" s="4" t="e">
        <f>H140/F140*100</f>
        <v>#DIV/0!</v>
      </c>
    </row>
    <row r="141" spans="1:9" ht="25.5" customHeight="1" hidden="1">
      <c r="A141" s="5" t="s">
        <v>6</v>
      </c>
      <c r="B141" s="6"/>
      <c r="C141" s="6"/>
      <c r="D141" s="6"/>
      <c r="E141" s="6"/>
      <c r="F141" s="7">
        <f>SUM(F139:F140)</f>
        <v>0</v>
      </c>
      <c r="G141" s="7">
        <f>SUM(G139:G140)</f>
        <v>0</v>
      </c>
      <c r="H141" s="7">
        <f>SUM(H139:H140)</f>
        <v>0</v>
      </c>
      <c r="I141" s="7" t="e">
        <f>H141/F141*100</f>
        <v>#DIV/0!</v>
      </c>
    </row>
    <row r="142" spans="1:9" ht="27.75" customHeight="1" hidden="1">
      <c r="A142" s="47" t="s">
        <v>17</v>
      </c>
      <c r="B142" s="48"/>
      <c r="C142" s="48"/>
      <c r="D142" s="48"/>
      <c r="E142" s="48"/>
      <c r="F142" s="48"/>
      <c r="G142" s="48"/>
      <c r="H142" s="48"/>
      <c r="I142" s="49"/>
    </row>
    <row r="143" spans="1:9" ht="33.75" customHeight="1" hidden="1">
      <c r="A143" s="2" t="s">
        <v>18</v>
      </c>
      <c r="B143" s="3"/>
      <c r="C143" s="3"/>
      <c r="D143" s="3"/>
      <c r="E143" s="3"/>
      <c r="F143" s="4"/>
      <c r="G143" s="4"/>
      <c r="H143" s="4"/>
      <c r="I143" s="4" t="e">
        <f>H143/F143*100</f>
        <v>#DIV/0!</v>
      </c>
    </row>
    <row r="144" spans="1:9" ht="21.75" customHeight="1" hidden="1">
      <c r="A144" s="47" t="s">
        <v>80</v>
      </c>
      <c r="B144" s="48"/>
      <c r="C144" s="48"/>
      <c r="D144" s="48"/>
      <c r="E144" s="48"/>
      <c r="F144" s="48"/>
      <c r="G144" s="48"/>
      <c r="H144" s="48"/>
      <c r="I144" s="49"/>
    </row>
    <row r="145" spans="1:9" ht="54.75" customHeight="1" hidden="1">
      <c r="A145" s="2" t="s">
        <v>139</v>
      </c>
      <c r="B145" s="25"/>
      <c r="C145" s="25"/>
      <c r="D145" s="25"/>
      <c r="E145" s="25"/>
      <c r="F145" s="4"/>
      <c r="G145" s="4"/>
      <c r="H145" s="4"/>
      <c r="I145" s="4" t="e">
        <f>H145/F145*100</f>
        <v>#DIV/0!</v>
      </c>
    </row>
    <row r="146" spans="1:9" ht="25.5" customHeight="1" hidden="1">
      <c r="A146" s="5" t="s">
        <v>79</v>
      </c>
      <c r="B146" s="3"/>
      <c r="C146" s="3"/>
      <c r="D146" s="3"/>
      <c r="E146" s="3"/>
      <c r="F146" s="7">
        <f>F145</f>
        <v>0</v>
      </c>
      <c r="G146" s="7">
        <f>G145</f>
        <v>0</v>
      </c>
      <c r="H146" s="7">
        <f>H145</f>
        <v>0</v>
      </c>
      <c r="I146" s="7" t="e">
        <f>H146/F146*100</f>
        <v>#DIV/0!</v>
      </c>
    </row>
    <row r="147" spans="1:9" ht="21.75" customHeight="1">
      <c r="A147" s="47" t="s">
        <v>82</v>
      </c>
      <c r="B147" s="48"/>
      <c r="C147" s="48"/>
      <c r="D147" s="48"/>
      <c r="E147" s="48"/>
      <c r="F147" s="48"/>
      <c r="G147" s="48"/>
      <c r="H147" s="48"/>
      <c r="I147" s="49"/>
    </row>
    <row r="148" spans="1:9" ht="57" customHeight="1">
      <c r="A148" s="2" t="s">
        <v>152</v>
      </c>
      <c r="B148" s="25"/>
      <c r="C148" s="25"/>
      <c r="D148" s="25"/>
      <c r="E148" s="25"/>
      <c r="F148" s="4">
        <v>10000</v>
      </c>
      <c r="G148" s="4"/>
      <c r="H148" s="4"/>
      <c r="I148" s="4">
        <f>H148/F148*100</f>
        <v>0</v>
      </c>
    </row>
    <row r="149" spans="1:9" ht="25.5" customHeight="1">
      <c r="A149" s="5" t="s">
        <v>81</v>
      </c>
      <c r="B149" s="3"/>
      <c r="C149" s="3"/>
      <c r="D149" s="3"/>
      <c r="E149" s="3"/>
      <c r="F149" s="7">
        <f>F148</f>
        <v>10000</v>
      </c>
      <c r="G149" s="7">
        <f>G148</f>
        <v>0</v>
      </c>
      <c r="H149" s="7">
        <f>H148</f>
        <v>0</v>
      </c>
      <c r="I149" s="7">
        <f>H149/F149*100</f>
        <v>0</v>
      </c>
    </row>
    <row r="150" spans="1:9" ht="21.75" customHeight="1">
      <c r="A150" s="47" t="s">
        <v>53</v>
      </c>
      <c r="B150" s="48"/>
      <c r="C150" s="48"/>
      <c r="D150" s="48"/>
      <c r="E150" s="48"/>
      <c r="F150" s="48"/>
      <c r="G150" s="48"/>
      <c r="H150" s="48"/>
      <c r="I150" s="49"/>
    </row>
    <row r="151" spans="1:9" ht="33.75" customHeight="1">
      <c r="A151" s="2" t="s">
        <v>140</v>
      </c>
      <c r="B151" s="3">
        <v>6811.2</v>
      </c>
      <c r="C151" s="3"/>
      <c r="D151" s="3"/>
      <c r="E151" s="3">
        <f>D151/B151*100</f>
        <v>0</v>
      </c>
      <c r="F151" s="4">
        <v>4290</v>
      </c>
      <c r="G151" s="4"/>
      <c r="H151" s="4"/>
      <c r="I151" s="4">
        <f>H151/F151*100</f>
        <v>0</v>
      </c>
    </row>
    <row r="152" spans="1:9" ht="22.5" customHeight="1">
      <c r="A152" s="5" t="s">
        <v>54</v>
      </c>
      <c r="B152" s="6">
        <f>B151</f>
        <v>6811.2</v>
      </c>
      <c r="C152" s="6">
        <f>C151</f>
        <v>0</v>
      </c>
      <c r="D152" s="6">
        <f>D151</f>
        <v>0</v>
      </c>
      <c r="E152" s="6">
        <f>D152/B152*100</f>
        <v>0</v>
      </c>
      <c r="F152" s="7">
        <f>SUM(F151:F151)</f>
        <v>4290</v>
      </c>
      <c r="G152" s="7">
        <f>SUM(G151:G151)</f>
        <v>0</v>
      </c>
      <c r="H152" s="7">
        <f>SUM(H151:H151)</f>
        <v>0</v>
      </c>
      <c r="I152" s="7">
        <f>H152/F152*100</f>
        <v>0</v>
      </c>
    </row>
    <row r="153" spans="1:9" ht="21.75" customHeight="1" hidden="1">
      <c r="A153" s="47" t="s">
        <v>83</v>
      </c>
      <c r="B153" s="48"/>
      <c r="C153" s="48"/>
      <c r="D153" s="48"/>
      <c r="E153" s="48"/>
      <c r="F153" s="48"/>
      <c r="G153" s="48"/>
      <c r="H153" s="48"/>
      <c r="I153" s="49"/>
    </row>
    <row r="154" spans="1:9" ht="53.25" customHeight="1" hidden="1">
      <c r="A154" s="27" t="s">
        <v>141</v>
      </c>
      <c r="B154" s="6"/>
      <c r="C154" s="6"/>
      <c r="D154" s="6"/>
      <c r="E154" s="6"/>
      <c r="F154" s="4"/>
      <c r="G154" s="4"/>
      <c r="H154" s="4"/>
      <c r="I154" s="4" t="e">
        <f>H154/F154*100</f>
        <v>#DIV/0!</v>
      </c>
    </row>
    <row r="155" spans="1:9" ht="22.5" customHeight="1" hidden="1">
      <c r="A155" s="5" t="s">
        <v>84</v>
      </c>
      <c r="B155" s="6"/>
      <c r="C155" s="6"/>
      <c r="D155" s="6"/>
      <c r="E155" s="6"/>
      <c r="F155" s="7">
        <f>F154</f>
        <v>0</v>
      </c>
      <c r="G155" s="7">
        <f>G154</f>
        <v>0</v>
      </c>
      <c r="H155" s="7">
        <f>H154</f>
        <v>0</v>
      </c>
      <c r="I155" s="7" t="e">
        <f>H155/F155*100</f>
        <v>#DIV/0!</v>
      </c>
    </row>
    <row r="156" spans="1:9" ht="21.75" customHeight="1" hidden="1">
      <c r="A156" s="47" t="s">
        <v>142</v>
      </c>
      <c r="B156" s="48"/>
      <c r="C156" s="48"/>
      <c r="D156" s="48"/>
      <c r="E156" s="48"/>
      <c r="F156" s="48"/>
      <c r="G156" s="48"/>
      <c r="H156" s="48"/>
      <c r="I156" s="49"/>
    </row>
    <row r="157" spans="1:9" ht="33.75" customHeight="1" hidden="1">
      <c r="A157" s="27" t="s">
        <v>143</v>
      </c>
      <c r="B157" s="4"/>
      <c r="C157" s="4"/>
      <c r="D157" s="4"/>
      <c r="E157" s="4"/>
      <c r="F157" s="4"/>
      <c r="G157" s="4"/>
      <c r="H157" s="4"/>
      <c r="I157" s="4"/>
    </row>
    <row r="158" spans="1:9" ht="22.5" customHeight="1" hidden="1">
      <c r="A158" s="5" t="s">
        <v>144</v>
      </c>
      <c r="B158" s="6">
        <f>B157</f>
        <v>0</v>
      </c>
      <c r="C158" s="6">
        <f>C157</f>
        <v>0</v>
      </c>
      <c r="D158" s="6">
        <f>D157</f>
        <v>0</v>
      </c>
      <c r="E158" s="6" t="e">
        <f>D158/B158*100</f>
        <v>#DIV/0!</v>
      </c>
      <c r="F158" s="7">
        <f>F157</f>
        <v>0</v>
      </c>
      <c r="G158" s="7">
        <f>G157</f>
        <v>0</v>
      </c>
      <c r="H158" s="7">
        <f>H157</f>
        <v>0</v>
      </c>
      <c r="I158" s="7"/>
    </row>
    <row r="159" spans="1:9" ht="18.75" customHeight="1" hidden="1">
      <c r="A159" s="47" t="s">
        <v>55</v>
      </c>
      <c r="B159" s="48"/>
      <c r="C159" s="48"/>
      <c r="D159" s="48"/>
      <c r="E159" s="48"/>
      <c r="F159" s="48"/>
      <c r="G159" s="48"/>
      <c r="H159" s="48"/>
      <c r="I159" s="49"/>
    </row>
    <row r="160" spans="1:9" ht="32.25" customHeight="1" hidden="1">
      <c r="A160" s="2" t="s">
        <v>57</v>
      </c>
      <c r="B160" s="3"/>
      <c r="C160" s="3"/>
      <c r="D160" s="3"/>
      <c r="E160" s="3"/>
      <c r="F160" s="4"/>
      <c r="G160" s="3"/>
      <c r="H160" s="3"/>
      <c r="I160" s="4">
        <f>I152+I159</f>
        <v>0</v>
      </c>
    </row>
    <row r="161" spans="1:9" ht="32.25" customHeight="1" hidden="1">
      <c r="A161" s="2" t="s">
        <v>85</v>
      </c>
      <c r="B161" s="3"/>
      <c r="C161" s="3"/>
      <c r="D161" s="3"/>
      <c r="E161" s="3"/>
      <c r="F161" s="4"/>
      <c r="G161" s="3"/>
      <c r="H161" s="3"/>
      <c r="I161" s="4">
        <f>I153+I160</f>
        <v>0</v>
      </c>
    </row>
    <row r="162" spans="1:9" ht="27" customHeight="1" hidden="1">
      <c r="A162" s="5" t="s">
        <v>56</v>
      </c>
      <c r="B162" s="6">
        <f>B160</f>
        <v>0</v>
      </c>
      <c r="C162" s="6">
        <f>C160</f>
        <v>0</v>
      </c>
      <c r="D162" s="6">
        <f>D160</f>
        <v>0</v>
      </c>
      <c r="E162" s="6"/>
      <c r="F162" s="7">
        <f>F160+F161</f>
        <v>0</v>
      </c>
      <c r="G162" s="6">
        <f>G160+G161</f>
        <v>0</v>
      </c>
      <c r="H162" s="6">
        <f>H160+H161</f>
        <v>0</v>
      </c>
      <c r="I162" s="7">
        <f>I159+I160</f>
        <v>0</v>
      </c>
    </row>
    <row r="163" spans="1:9" ht="15.75" customHeight="1" hidden="1">
      <c r="A163" s="5"/>
      <c r="B163" s="6"/>
      <c r="C163" s="6"/>
      <c r="D163" s="6"/>
      <c r="E163" s="6"/>
      <c r="F163" s="7"/>
      <c r="G163" s="7"/>
      <c r="H163" s="7"/>
      <c r="I163" s="7"/>
    </row>
    <row r="164" spans="1:10" s="43" customFormat="1" ht="31.5" customHeight="1">
      <c r="A164" s="40" t="s">
        <v>12</v>
      </c>
      <c r="B164" s="41">
        <f>B6+B12+B16+B28+B31+B34+B41+B45+B58+B75+B155+B92+B97+B106+B121+B135+B152+B162+B149+B146+B132+B124+B117+B114+B111+B103+B100+B65+B62+B48+B158</f>
        <v>193595.79000000004</v>
      </c>
      <c r="C164" s="41">
        <f>C6+C12+C16+C28+C31+C34+C41+C45+C58+C75+C155+C92+C97+C106+C121+C135+C152+C162+C149+C146+C132+C124+C117+C114+C111+C103+C100+C65+C62+C48+C158</f>
        <v>4649.19</v>
      </c>
      <c r="D164" s="41">
        <f>D6+D12+D16+D28+D31+D34+D41+D45+D58+D75+D155+D92+D97+D106+D121+D135+D152+D162+D149+D146+D132+D124+D117+D114+D111+D103+D100+D65+D62+D48+D158</f>
        <v>4582.44</v>
      </c>
      <c r="E164" s="41">
        <f>D164/B164*100</f>
        <v>2.3670142826969527</v>
      </c>
      <c r="F164" s="41">
        <f>F6+F12+F16+F28+F31+F34+F41+F45+F58+F75+F92+F106+F121+F135+F152+F162+F97+F149+F146+F132+F124+F117+F114+F111+F103+F100+F65+F62+F48+F155+F68</f>
        <v>2479749.9000000004</v>
      </c>
      <c r="G164" s="41">
        <f>G6+G12+G16+G28+G31+G34+G41+G45+G58+G75+G92+G106+G121+G135+G152+G162+G97+G149+G146+G132+G124+G117+G114+G111+G103+G100+G65+G62+G48+G155+G68</f>
        <v>60.47</v>
      </c>
      <c r="H164" s="41">
        <f>H6+H12+H16+H28+H31+H34+H41+H45+H58+H75+H92+H106+H121+H135+H152+H162+H97+H149+H146+H132+H124+H117+H114+H111+H103+H100+H65+H62+H48+H155+H68</f>
        <v>40.03</v>
      </c>
      <c r="I164" s="41">
        <f>H164/F164*100</f>
        <v>0.0016142756977225805</v>
      </c>
      <c r="J164" s="42"/>
    </row>
    <row r="165" spans="1:9" ht="16.5">
      <c r="A165" s="9"/>
      <c r="B165" s="10"/>
      <c r="C165" s="10"/>
      <c r="D165" s="10"/>
      <c r="E165" s="10"/>
      <c r="F165" s="11"/>
      <c r="G165" s="11"/>
      <c r="H165" s="11"/>
      <c r="I165" s="11"/>
    </row>
    <row r="166" spans="1:9" ht="16.5">
      <c r="A166" s="9"/>
      <c r="B166" s="10"/>
      <c r="C166" s="10"/>
      <c r="D166" s="10"/>
      <c r="E166" s="10"/>
      <c r="F166" s="11"/>
      <c r="G166" s="11"/>
      <c r="H166" s="11"/>
      <c r="I166" s="11"/>
    </row>
    <row r="167" spans="1:9" ht="16.5">
      <c r="A167" s="9"/>
      <c r="B167" s="10"/>
      <c r="C167" s="10"/>
      <c r="D167" s="10"/>
      <c r="E167" s="10"/>
      <c r="F167" s="11"/>
      <c r="G167" s="11"/>
      <c r="H167" s="11"/>
      <c r="I167" s="11"/>
    </row>
    <row r="168" spans="1:9" ht="16.5">
      <c r="A168" s="9"/>
      <c r="B168" s="10"/>
      <c r="C168" s="10">
        <f>B164+F164</f>
        <v>2673345.6900000004</v>
      </c>
      <c r="D168" s="10"/>
      <c r="E168" s="10">
        <f>C164+G164</f>
        <v>4709.66</v>
      </c>
      <c r="F168" s="11"/>
      <c r="G168" s="11"/>
      <c r="H168" s="11">
        <f>D164+H164</f>
        <v>4622.469999999999</v>
      </c>
      <c r="I168" s="11"/>
    </row>
    <row r="169" spans="1:9" ht="16.5">
      <c r="A169" s="9"/>
      <c r="B169" s="10"/>
      <c r="C169" s="10"/>
      <c r="D169" s="10"/>
      <c r="E169" s="10"/>
      <c r="F169" s="11"/>
      <c r="G169" s="11"/>
      <c r="H169" s="11"/>
      <c r="I169" s="11"/>
    </row>
    <row r="170" spans="1:9" ht="16.5">
      <c r="A170" s="9"/>
      <c r="B170" s="10"/>
      <c r="C170" s="10"/>
      <c r="D170" s="10"/>
      <c r="E170" s="10"/>
      <c r="F170" s="11"/>
      <c r="G170" s="11"/>
      <c r="H170" s="11"/>
      <c r="I170" s="11"/>
    </row>
    <row r="171" spans="1:9" ht="16.5">
      <c r="A171" s="9"/>
      <c r="B171" s="10"/>
      <c r="C171" s="10"/>
      <c r="D171" s="10"/>
      <c r="E171" s="10"/>
      <c r="F171" s="11"/>
      <c r="G171" s="11"/>
      <c r="H171" s="11"/>
      <c r="I171" s="11"/>
    </row>
    <row r="172" spans="1:9" ht="16.5">
      <c r="A172" s="9"/>
      <c r="B172" s="10"/>
      <c r="C172" s="10"/>
      <c r="D172" s="10"/>
      <c r="E172" s="10"/>
      <c r="F172" s="11"/>
      <c r="G172" s="11"/>
      <c r="H172" s="11"/>
      <c r="I172" s="11"/>
    </row>
    <row r="173" spans="1:9" ht="16.5">
      <c r="A173" s="9"/>
      <c r="B173" s="10"/>
      <c r="C173" s="10"/>
      <c r="D173" s="10"/>
      <c r="E173" s="10"/>
      <c r="F173" s="11"/>
      <c r="G173" s="11"/>
      <c r="H173" s="11"/>
      <c r="I173" s="11"/>
    </row>
    <row r="174" spans="1:9" ht="16.5">
      <c r="A174" s="9"/>
      <c r="B174" s="10"/>
      <c r="C174" s="10"/>
      <c r="D174" s="10"/>
      <c r="E174" s="10"/>
      <c r="F174" s="11"/>
      <c r="G174" s="11"/>
      <c r="H174" s="11"/>
      <c r="I174" s="11"/>
    </row>
    <row r="175" spans="1:9" ht="16.5">
      <c r="A175" s="9"/>
      <c r="B175" s="10"/>
      <c r="C175" s="10"/>
      <c r="D175" s="10"/>
      <c r="E175" s="10"/>
      <c r="F175" s="11"/>
      <c r="G175" s="11"/>
      <c r="H175" s="11"/>
      <c r="I175" s="11"/>
    </row>
    <row r="176" spans="1:9" ht="16.5">
      <c r="A176" s="9"/>
      <c r="B176" s="10"/>
      <c r="C176" s="10"/>
      <c r="D176" s="10"/>
      <c r="E176" s="10"/>
      <c r="F176" s="11"/>
      <c r="G176" s="11"/>
      <c r="H176" s="11"/>
      <c r="I176" s="11"/>
    </row>
    <row r="177" spans="1:9" ht="16.5">
      <c r="A177" s="9"/>
      <c r="B177" s="10"/>
      <c r="C177" s="10"/>
      <c r="D177" s="10"/>
      <c r="E177" s="10"/>
      <c r="F177" s="11"/>
      <c r="G177" s="11"/>
      <c r="H177" s="11"/>
      <c r="I177" s="11"/>
    </row>
    <row r="178" spans="1:9" ht="16.5">
      <c r="A178" s="9"/>
      <c r="B178" s="10"/>
      <c r="C178" s="10"/>
      <c r="D178" s="10"/>
      <c r="E178" s="10"/>
      <c r="F178" s="11"/>
      <c r="G178" s="11"/>
      <c r="H178" s="11"/>
      <c r="I178" s="11"/>
    </row>
    <row r="179" spans="1:9" ht="16.5">
      <c r="A179" s="9"/>
      <c r="B179" s="10"/>
      <c r="C179" s="10"/>
      <c r="D179" s="10"/>
      <c r="E179" s="10"/>
      <c r="F179" s="11"/>
      <c r="G179" s="11"/>
      <c r="H179" s="11"/>
      <c r="I179" s="11"/>
    </row>
    <row r="180" spans="1:9" ht="16.5">
      <c r="A180" s="9"/>
      <c r="B180" s="10"/>
      <c r="C180" s="10"/>
      <c r="D180" s="10"/>
      <c r="E180" s="10"/>
      <c r="F180" s="11"/>
      <c r="G180" s="11"/>
      <c r="H180" s="11"/>
      <c r="I180" s="11"/>
    </row>
    <row r="181" spans="1:9" ht="16.5">
      <c r="A181" s="9"/>
      <c r="B181" s="10"/>
      <c r="C181" s="10"/>
      <c r="D181" s="10"/>
      <c r="E181" s="10"/>
      <c r="F181" s="11"/>
      <c r="G181" s="11"/>
      <c r="H181" s="11"/>
      <c r="I181" s="11"/>
    </row>
    <row r="182" spans="1:9" ht="16.5">
      <c r="A182" s="9"/>
      <c r="B182" s="10"/>
      <c r="C182" s="10"/>
      <c r="D182" s="10"/>
      <c r="E182" s="10"/>
      <c r="F182" s="11"/>
      <c r="G182" s="11"/>
      <c r="H182" s="11"/>
      <c r="I182" s="11"/>
    </row>
    <row r="183" spans="1:9" ht="16.5">
      <c r="A183" s="9"/>
      <c r="B183" s="10"/>
      <c r="C183" s="10"/>
      <c r="D183" s="10"/>
      <c r="E183" s="10"/>
      <c r="F183" s="11"/>
      <c r="G183" s="11"/>
      <c r="H183" s="11"/>
      <c r="I183" s="11"/>
    </row>
    <row r="184" spans="1:9" ht="16.5">
      <c r="A184" s="9"/>
      <c r="B184" s="10"/>
      <c r="C184" s="10"/>
      <c r="D184" s="10"/>
      <c r="E184" s="10"/>
      <c r="F184" s="11"/>
      <c r="G184" s="11"/>
      <c r="H184" s="11"/>
      <c r="I184" s="11"/>
    </row>
    <row r="185" spans="1:9" ht="16.5">
      <c r="A185" s="9"/>
      <c r="B185" s="10"/>
      <c r="C185" s="10"/>
      <c r="D185" s="10"/>
      <c r="E185" s="10"/>
      <c r="F185" s="11"/>
      <c r="G185" s="11"/>
      <c r="H185" s="11"/>
      <c r="I185" s="11"/>
    </row>
    <row r="186" spans="1:9" ht="16.5">
      <c r="A186" s="9"/>
      <c r="B186" s="10"/>
      <c r="C186" s="10"/>
      <c r="D186" s="10"/>
      <c r="E186" s="10"/>
      <c r="F186" s="11"/>
      <c r="G186" s="11"/>
      <c r="H186" s="11"/>
      <c r="I186" s="11"/>
    </row>
    <row r="187" spans="1:9" ht="16.5">
      <c r="A187" s="9"/>
      <c r="B187" s="10"/>
      <c r="C187" s="10"/>
      <c r="D187" s="10"/>
      <c r="E187" s="10"/>
      <c r="F187" s="11"/>
      <c r="G187" s="11"/>
      <c r="H187" s="11"/>
      <c r="I187" s="11"/>
    </row>
    <row r="188" spans="1:9" ht="16.5">
      <c r="A188" s="9"/>
      <c r="B188" s="10"/>
      <c r="C188" s="10"/>
      <c r="D188" s="10"/>
      <c r="E188" s="10"/>
      <c r="F188" s="11"/>
      <c r="G188" s="11"/>
      <c r="H188" s="11"/>
      <c r="I188" s="11"/>
    </row>
    <row r="189" spans="1:9" ht="16.5">
      <c r="A189" s="9"/>
      <c r="B189" s="10"/>
      <c r="C189" s="10"/>
      <c r="D189" s="10"/>
      <c r="E189" s="10"/>
      <c r="F189" s="11"/>
      <c r="G189" s="11"/>
      <c r="H189" s="11"/>
      <c r="I189" s="11"/>
    </row>
    <row r="190" spans="1:9" ht="16.5">
      <c r="A190" s="9"/>
      <c r="B190" s="10"/>
      <c r="C190" s="10"/>
      <c r="D190" s="10"/>
      <c r="E190" s="10"/>
      <c r="F190" s="11"/>
      <c r="G190" s="11"/>
      <c r="H190" s="11"/>
      <c r="I190" s="11"/>
    </row>
    <row r="191" spans="1:9" ht="16.5">
      <c r="A191" s="9"/>
      <c r="B191" s="10"/>
      <c r="C191" s="10"/>
      <c r="D191" s="10"/>
      <c r="E191" s="10"/>
      <c r="F191" s="11"/>
      <c r="G191" s="11"/>
      <c r="H191" s="11"/>
      <c r="I191" s="11"/>
    </row>
    <row r="192" spans="1:9" ht="16.5">
      <c r="A192" s="9"/>
      <c r="B192" s="10"/>
      <c r="C192" s="10"/>
      <c r="D192" s="10"/>
      <c r="E192" s="10"/>
      <c r="F192" s="11"/>
      <c r="G192" s="11"/>
      <c r="H192" s="11"/>
      <c r="I192" s="11"/>
    </row>
    <row r="193" spans="1:9" ht="16.5">
      <c r="A193" s="9"/>
      <c r="B193" s="10"/>
      <c r="C193" s="10"/>
      <c r="D193" s="10"/>
      <c r="E193" s="10"/>
      <c r="F193" s="11"/>
      <c r="G193" s="11"/>
      <c r="H193" s="11"/>
      <c r="I193" s="11"/>
    </row>
    <row r="194" spans="1:9" ht="16.5">
      <c r="A194" s="9"/>
      <c r="B194" s="10"/>
      <c r="C194" s="10"/>
      <c r="D194" s="10"/>
      <c r="E194" s="10"/>
      <c r="F194" s="11"/>
      <c r="G194" s="11"/>
      <c r="H194" s="11"/>
      <c r="I194" s="11"/>
    </row>
    <row r="195" spans="1:9" ht="16.5">
      <c r="A195" s="9"/>
      <c r="B195" s="10"/>
      <c r="C195" s="10"/>
      <c r="D195" s="10"/>
      <c r="E195" s="10"/>
      <c r="F195" s="11"/>
      <c r="G195" s="11"/>
      <c r="H195" s="11"/>
      <c r="I195" s="11"/>
    </row>
    <row r="196" spans="1:9" ht="16.5">
      <c r="A196" s="9"/>
      <c r="B196" s="10"/>
      <c r="C196" s="10"/>
      <c r="D196" s="10"/>
      <c r="E196" s="10"/>
      <c r="F196" s="11"/>
      <c r="G196" s="11"/>
      <c r="H196" s="11"/>
      <c r="I196" s="11"/>
    </row>
    <row r="197" spans="1:9" ht="16.5">
      <c r="A197" s="9"/>
      <c r="B197" s="10"/>
      <c r="C197" s="10"/>
      <c r="D197" s="10"/>
      <c r="E197" s="10"/>
      <c r="F197" s="11"/>
      <c r="G197" s="11"/>
      <c r="H197" s="11"/>
      <c r="I197" s="11"/>
    </row>
    <row r="198" spans="1:9" ht="16.5">
      <c r="A198" s="9"/>
      <c r="B198" s="10"/>
      <c r="C198" s="10"/>
      <c r="D198" s="10"/>
      <c r="E198" s="10"/>
      <c r="F198" s="11"/>
      <c r="G198" s="11"/>
      <c r="H198" s="11"/>
      <c r="I198" s="11"/>
    </row>
    <row r="199" spans="1:9" ht="16.5">
      <c r="A199" s="9"/>
      <c r="B199" s="10"/>
      <c r="C199" s="10"/>
      <c r="D199" s="10"/>
      <c r="E199" s="10"/>
      <c r="F199" s="11"/>
      <c r="G199" s="11"/>
      <c r="H199" s="11"/>
      <c r="I199" s="11"/>
    </row>
    <row r="200" spans="1:9" ht="16.5">
      <c r="A200" s="9"/>
      <c r="B200" s="10"/>
      <c r="C200" s="10"/>
      <c r="D200" s="10"/>
      <c r="E200" s="10"/>
      <c r="F200" s="11"/>
      <c r="G200" s="11"/>
      <c r="H200" s="11"/>
      <c r="I200" s="11"/>
    </row>
    <row r="201" spans="1:9" ht="16.5">
      <c r="A201" s="9"/>
      <c r="B201" s="10"/>
      <c r="C201" s="10"/>
      <c r="D201" s="10"/>
      <c r="E201" s="10"/>
      <c r="F201" s="11"/>
      <c r="G201" s="11"/>
      <c r="H201" s="11"/>
      <c r="I201" s="11"/>
    </row>
    <row r="202" spans="1:9" ht="16.5">
      <c r="A202" s="9"/>
      <c r="B202" s="10"/>
      <c r="C202" s="10"/>
      <c r="D202" s="10"/>
      <c r="E202" s="10"/>
      <c r="F202" s="11"/>
      <c r="G202" s="11"/>
      <c r="H202" s="11"/>
      <c r="I202" s="11"/>
    </row>
    <row r="203" spans="1:9" ht="16.5">
      <c r="A203" s="9"/>
      <c r="B203" s="10"/>
      <c r="C203" s="10"/>
      <c r="D203" s="10"/>
      <c r="E203" s="10"/>
      <c r="F203" s="11"/>
      <c r="G203" s="11"/>
      <c r="H203" s="11"/>
      <c r="I203" s="11"/>
    </row>
    <row r="204" spans="1:9" ht="16.5">
      <c r="A204" s="9"/>
      <c r="B204" s="10"/>
      <c r="C204" s="10"/>
      <c r="D204" s="10"/>
      <c r="E204" s="10"/>
      <c r="F204" s="11"/>
      <c r="G204" s="11"/>
      <c r="H204" s="11"/>
      <c r="I204" s="11"/>
    </row>
    <row r="205" spans="1:9" ht="16.5">
      <c r="A205" s="9"/>
      <c r="B205" s="10"/>
      <c r="C205" s="10"/>
      <c r="D205" s="10"/>
      <c r="E205" s="10"/>
      <c r="F205" s="11"/>
      <c r="G205" s="11"/>
      <c r="H205" s="11"/>
      <c r="I205" s="11"/>
    </row>
    <row r="206" spans="1:9" ht="16.5">
      <c r="A206" s="9"/>
      <c r="B206" s="10"/>
      <c r="C206" s="10"/>
      <c r="D206" s="10"/>
      <c r="E206" s="10"/>
      <c r="F206" s="11"/>
      <c r="G206" s="11"/>
      <c r="H206" s="11"/>
      <c r="I206" s="11"/>
    </row>
    <row r="207" spans="1:9" ht="16.5">
      <c r="A207" s="9"/>
      <c r="B207" s="10"/>
      <c r="C207" s="10"/>
      <c r="D207" s="10"/>
      <c r="E207" s="10"/>
      <c r="F207" s="11"/>
      <c r="G207" s="11"/>
      <c r="H207" s="11"/>
      <c r="I207" s="11"/>
    </row>
    <row r="208" spans="1:9" ht="16.5">
      <c r="A208" s="9"/>
      <c r="B208" s="10"/>
      <c r="C208" s="10"/>
      <c r="D208" s="10"/>
      <c r="E208" s="10"/>
      <c r="F208" s="11"/>
      <c r="G208" s="11"/>
      <c r="H208" s="11"/>
      <c r="I208" s="11"/>
    </row>
    <row r="209" spans="1:9" ht="16.5">
      <c r="A209" s="9"/>
      <c r="B209" s="10"/>
      <c r="C209" s="10"/>
      <c r="D209" s="10"/>
      <c r="E209" s="10"/>
      <c r="F209" s="11"/>
      <c r="G209" s="11"/>
      <c r="H209" s="11"/>
      <c r="I209" s="11"/>
    </row>
    <row r="210" spans="1:9" ht="16.5">
      <c r="A210" s="9"/>
      <c r="B210" s="10"/>
      <c r="C210" s="10"/>
      <c r="D210" s="10"/>
      <c r="E210" s="10"/>
      <c r="F210" s="11"/>
      <c r="G210" s="11"/>
      <c r="H210" s="11"/>
      <c r="I210" s="11"/>
    </row>
    <row r="211" spans="1:9" ht="16.5">
      <c r="A211" s="9"/>
      <c r="B211" s="10"/>
      <c r="C211" s="10"/>
      <c r="D211" s="10"/>
      <c r="E211" s="10"/>
      <c r="F211" s="11"/>
      <c r="G211" s="11"/>
      <c r="H211" s="11"/>
      <c r="I211" s="11"/>
    </row>
    <row r="212" spans="1:9" ht="16.5">
      <c r="A212" s="9"/>
      <c r="B212" s="10"/>
      <c r="C212" s="10"/>
      <c r="D212" s="10"/>
      <c r="E212" s="10"/>
      <c r="F212" s="11"/>
      <c r="G212" s="11"/>
      <c r="H212" s="11"/>
      <c r="I212" s="11"/>
    </row>
    <row r="213" spans="1:9" ht="16.5">
      <c r="A213" s="9"/>
      <c r="B213" s="10"/>
      <c r="C213" s="10"/>
      <c r="D213" s="10"/>
      <c r="E213" s="10"/>
      <c r="F213" s="11"/>
      <c r="G213" s="11"/>
      <c r="H213" s="11"/>
      <c r="I213" s="11"/>
    </row>
    <row r="214" spans="1:9" ht="16.5">
      <c r="A214" s="9"/>
      <c r="B214" s="10"/>
      <c r="C214" s="10"/>
      <c r="D214" s="10"/>
      <c r="E214" s="10"/>
      <c r="F214" s="11"/>
      <c r="G214" s="11"/>
      <c r="H214" s="11"/>
      <c r="I214" s="11"/>
    </row>
    <row r="215" spans="1:9" ht="16.5">
      <c r="A215" s="9"/>
      <c r="B215" s="12"/>
      <c r="C215" s="12"/>
      <c r="D215" s="12"/>
      <c r="E215" s="12"/>
      <c r="F215" s="13"/>
      <c r="G215" s="13"/>
      <c r="H215" s="13"/>
      <c r="I215" s="13"/>
    </row>
    <row r="216" spans="1:9" ht="16.5">
      <c r="A216" s="9"/>
      <c r="B216" s="12"/>
      <c r="C216" s="12"/>
      <c r="D216" s="12"/>
      <c r="E216" s="12"/>
      <c r="F216" s="13"/>
      <c r="G216" s="13"/>
      <c r="H216" s="13"/>
      <c r="I216" s="13"/>
    </row>
    <row r="217" spans="1:9" ht="16.5">
      <c r="A217" s="9"/>
      <c r="B217" s="12"/>
      <c r="C217" s="12"/>
      <c r="D217" s="12"/>
      <c r="E217" s="12"/>
      <c r="F217" s="13"/>
      <c r="G217" s="13"/>
      <c r="H217" s="13"/>
      <c r="I217" s="13"/>
    </row>
    <row r="218" spans="1:9" ht="16.5">
      <c r="A218" s="9"/>
      <c r="B218" s="12"/>
      <c r="C218" s="12"/>
      <c r="D218" s="12"/>
      <c r="E218" s="12"/>
      <c r="F218" s="13"/>
      <c r="G218" s="13"/>
      <c r="H218" s="13"/>
      <c r="I218" s="13"/>
    </row>
    <row r="219" spans="1:9" ht="16.5">
      <c r="A219" s="9"/>
      <c r="B219" s="12"/>
      <c r="C219" s="12"/>
      <c r="D219" s="12"/>
      <c r="E219" s="12"/>
      <c r="F219" s="13"/>
      <c r="G219" s="13"/>
      <c r="H219" s="13"/>
      <c r="I219" s="13"/>
    </row>
    <row r="220" spans="1:9" ht="16.5">
      <c r="A220" s="9"/>
      <c r="B220" s="12"/>
      <c r="C220" s="12"/>
      <c r="D220" s="12"/>
      <c r="E220" s="12"/>
      <c r="F220" s="13"/>
      <c r="G220" s="13"/>
      <c r="H220" s="13"/>
      <c r="I220" s="13"/>
    </row>
    <row r="221" spans="1:9" ht="16.5">
      <c r="A221" s="9"/>
      <c r="B221" s="12"/>
      <c r="C221" s="12"/>
      <c r="D221" s="12"/>
      <c r="E221" s="12"/>
      <c r="F221" s="13"/>
      <c r="G221" s="13"/>
      <c r="H221" s="13"/>
      <c r="I221" s="13"/>
    </row>
    <row r="222" spans="1:9" ht="16.5">
      <c r="A222" s="9"/>
      <c r="B222" s="12"/>
      <c r="C222" s="12"/>
      <c r="D222" s="12"/>
      <c r="E222" s="12"/>
      <c r="F222" s="13"/>
      <c r="G222" s="13"/>
      <c r="H222" s="13"/>
      <c r="I222" s="13"/>
    </row>
    <row r="223" spans="1:9" ht="16.5">
      <c r="A223" s="9"/>
      <c r="B223" s="12"/>
      <c r="C223" s="12"/>
      <c r="D223" s="12"/>
      <c r="E223" s="12"/>
      <c r="F223" s="13"/>
      <c r="G223" s="13"/>
      <c r="H223" s="13"/>
      <c r="I223" s="13"/>
    </row>
    <row r="224" spans="1:9" ht="16.5">
      <c r="A224" s="9"/>
      <c r="B224" s="12"/>
      <c r="C224" s="12"/>
      <c r="D224" s="12"/>
      <c r="E224" s="12"/>
      <c r="F224" s="13"/>
      <c r="G224" s="13"/>
      <c r="H224" s="13"/>
      <c r="I224" s="13"/>
    </row>
    <row r="225" spans="1:9" ht="16.5">
      <c r="A225" s="9"/>
      <c r="B225" s="12"/>
      <c r="C225" s="12"/>
      <c r="D225" s="12"/>
      <c r="E225" s="12"/>
      <c r="F225" s="13"/>
      <c r="G225" s="13"/>
      <c r="H225" s="13"/>
      <c r="I225" s="13"/>
    </row>
    <row r="226" spans="1:9" ht="16.5">
      <c r="A226" s="9"/>
      <c r="B226" s="12"/>
      <c r="C226" s="12"/>
      <c r="D226" s="12"/>
      <c r="E226" s="12"/>
      <c r="F226" s="13"/>
      <c r="G226" s="13"/>
      <c r="H226" s="13"/>
      <c r="I226" s="13"/>
    </row>
    <row r="227" spans="1:9" ht="16.5">
      <c r="A227" s="9"/>
      <c r="B227" s="12"/>
      <c r="C227" s="12"/>
      <c r="D227" s="12"/>
      <c r="E227" s="12"/>
      <c r="F227" s="13"/>
      <c r="G227" s="13"/>
      <c r="H227" s="13"/>
      <c r="I227" s="13"/>
    </row>
    <row r="228" spans="1:9" ht="16.5">
      <c r="A228" s="9"/>
      <c r="B228" s="12"/>
      <c r="C228" s="12"/>
      <c r="D228" s="12"/>
      <c r="E228" s="12"/>
      <c r="F228" s="13"/>
      <c r="G228" s="13"/>
      <c r="H228" s="13"/>
      <c r="I228" s="13"/>
    </row>
    <row r="229" spans="1:9" ht="16.5">
      <c r="A229" s="9"/>
      <c r="B229" s="12"/>
      <c r="C229" s="12"/>
      <c r="D229" s="12"/>
      <c r="E229" s="12"/>
      <c r="F229" s="13"/>
      <c r="G229" s="13"/>
      <c r="H229" s="13"/>
      <c r="I229" s="13"/>
    </row>
    <row r="230" spans="1:9" ht="16.5">
      <c r="A230" s="9"/>
      <c r="B230" s="12"/>
      <c r="C230" s="12"/>
      <c r="D230" s="12"/>
      <c r="E230" s="12"/>
      <c r="F230" s="13"/>
      <c r="G230" s="13"/>
      <c r="H230" s="13"/>
      <c r="I230" s="13"/>
    </row>
    <row r="231" spans="1:9" ht="16.5">
      <c r="A231" s="9"/>
      <c r="B231" s="12"/>
      <c r="C231" s="12"/>
      <c r="D231" s="12"/>
      <c r="E231" s="12"/>
      <c r="F231" s="13"/>
      <c r="G231" s="13"/>
      <c r="H231" s="13"/>
      <c r="I231" s="13"/>
    </row>
    <row r="232" spans="1:9" ht="16.5">
      <c r="A232" s="9"/>
      <c r="B232" s="12"/>
      <c r="C232" s="12"/>
      <c r="D232" s="12"/>
      <c r="E232" s="12"/>
      <c r="F232" s="13"/>
      <c r="G232" s="13"/>
      <c r="H232" s="13"/>
      <c r="I232" s="13"/>
    </row>
    <row r="233" spans="1:9" ht="16.5">
      <c r="A233" s="9"/>
      <c r="B233" s="12"/>
      <c r="C233" s="12"/>
      <c r="D233" s="12"/>
      <c r="E233" s="12"/>
      <c r="F233" s="13"/>
      <c r="G233" s="13"/>
      <c r="H233" s="13"/>
      <c r="I233" s="13"/>
    </row>
    <row r="234" spans="1:9" ht="16.5">
      <c r="A234" s="9"/>
      <c r="B234" s="12"/>
      <c r="C234" s="12"/>
      <c r="D234" s="12"/>
      <c r="E234" s="12"/>
      <c r="F234" s="13"/>
      <c r="G234" s="13"/>
      <c r="H234" s="13"/>
      <c r="I234" s="13"/>
    </row>
    <row r="235" spans="1:9" ht="16.5">
      <c r="A235" s="9"/>
      <c r="B235" s="12"/>
      <c r="C235" s="12"/>
      <c r="D235" s="12"/>
      <c r="E235" s="12"/>
      <c r="F235" s="13"/>
      <c r="G235" s="13"/>
      <c r="H235" s="13"/>
      <c r="I235" s="13"/>
    </row>
    <row r="236" spans="1:9" ht="16.5">
      <c r="A236" s="9"/>
      <c r="B236" s="12"/>
      <c r="C236" s="12"/>
      <c r="D236" s="12"/>
      <c r="E236" s="12"/>
      <c r="F236" s="13"/>
      <c r="G236" s="13"/>
      <c r="H236" s="13"/>
      <c r="I236" s="13"/>
    </row>
  </sheetData>
  <sheetProtection/>
  <mergeCells count="71">
    <mergeCell ref="A153:I153"/>
    <mergeCell ref="A66:I66"/>
    <mergeCell ref="A156:I156"/>
    <mergeCell ref="A150:I150"/>
    <mergeCell ref="A159:I159"/>
    <mergeCell ref="A76:I76"/>
    <mergeCell ref="A118:I118"/>
    <mergeCell ref="A133:I133"/>
    <mergeCell ref="A136:I136"/>
    <mergeCell ref="A138:I138"/>
    <mergeCell ref="A142:I142"/>
    <mergeCell ref="A93:I93"/>
    <mergeCell ref="A104:I104"/>
    <mergeCell ref="A122:I122"/>
    <mergeCell ref="A125:I125"/>
    <mergeCell ref="A144:I144"/>
    <mergeCell ref="A147:I147"/>
    <mergeCell ref="A59:I59"/>
    <mergeCell ref="HR9:HZ9"/>
    <mergeCell ref="A112:I112"/>
    <mergeCell ref="A115:I115"/>
    <mergeCell ref="A63:I63"/>
    <mergeCell ref="A98:I98"/>
    <mergeCell ref="A101:I101"/>
    <mergeCell ref="A107:I107"/>
    <mergeCell ref="A49:I49"/>
    <mergeCell ref="A29:I29"/>
    <mergeCell ref="A19:I19"/>
    <mergeCell ref="A23:I23"/>
    <mergeCell ref="A32:I32"/>
    <mergeCell ref="A35:I35"/>
    <mergeCell ref="A46:I46"/>
    <mergeCell ref="A42:I42"/>
    <mergeCell ref="A1:I1"/>
    <mergeCell ref="A3:A4"/>
    <mergeCell ref="B3:E3"/>
    <mergeCell ref="F3:I3"/>
    <mergeCell ref="A5:I5"/>
    <mergeCell ref="A13:I13"/>
    <mergeCell ref="A11:I11"/>
    <mergeCell ref="A17:I17"/>
    <mergeCell ref="A7:I7"/>
    <mergeCell ref="J9:R9"/>
    <mergeCell ref="S9:AA9"/>
    <mergeCell ref="AB9:AJ9"/>
    <mergeCell ref="AK9:AS9"/>
    <mergeCell ref="FG9:FO9"/>
    <mergeCell ref="FP9:FX9"/>
    <mergeCell ref="CM9:CU9"/>
    <mergeCell ref="CV9:DD9"/>
    <mergeCell ref="DE9:DM9"/>
    <mergeCell ref="DN9:DV9"/>
    <mergeCell ref="DW9:EE9"/>
    <mergeCell ref="A69:I69"/>
    <mergeCell ref="EF9:EN9"/>
    <mergeCell ref="EO9:EW9"/>
    <mergeCell ref="EX9:FF9"/>
    <mergeCell ref="AT9:BB9"/>
    <mergeCell ref="BC9:BK9"/>
    <mergeCell ref="BL9:BT9"/>
    <mergeCell ref="BU9:CC9"/>
    <mergeCell ref="CD9:CL9"/>
    <mergeCell ref="A9:I9"/>
    <mergeCell ref="IA9:II9"/>
    <mergeCell ref="IJ9:IR9"/>
    <mergeCell ref="IS9:IV9"/>
    <mergeCell ref="FY9:GG9"/>
    <mergeCell ref="GH9:GP9"/>
    <mergeCell ref="GQ9:GY9"/>
    <mergeCell ref="GZ9:HH9"/>
    <mergeCell ref="HI9:HQ9"/>
  </mergeCells>
  <printOptions horizontalCentered="1"/>
  <pageMargins left="0.07874015748031496" right="0" top="0.1968503937007874" bottom="0.1968503937007874" header="0.31496062992125984" footer="0.31496062992125984"/>
  <pageSetup fitToHeight="4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2019-03-06T07:42:11Z</dcterms:modified>
  <cp:category/>
  <cp:version/>
  <cp:contentType/>
  <cp:contentStatus/>
</cp:coreProperties>
</file>